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HINTON\Common\Business Development &amp; Marketing\04 Marketing\06 Campaigns\2026\yields_2026\"/>
    </mc:Choice>
  </mc:AlternateContent>
  <xr:revisionPtr revIDLastSave="0" documentId="14_{C10B66BB-133F-4BFA-8FC0-4E623B926A4C}" xr6:coauthVersionLast="47" xr6:coauthVersionMax="47" xr10:uidLastSave="{00000000-0000-0000-0000-000000000000}"/>
  <bookViews>
    <workbookView xWindow="19980" yWindow="-8750" windowWidth="28800" windowHeight="15450" xr2:uid="{A1A754C9-8D20-4516-9C07-8092C7F98BA3}"/>
  </bookViews>
  <sheets>
    <sheet name="Fit" sheetId="1" r:id="rId1"/>
    <sheet name="Rates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E7" i="2" s="1"/>
  <c r="E8" i="2"/>
  <c r="D10" i="2" l="1"/>
  <c r="D8" i="2"/>
  <c r="E9" i="2"/>
  <c r="E10" i="2"/>
  <c r="D9" i="2"/>
  <c r="D11" i="2" l="1"/>
  <c r="E11" i="2"/>
  <c r="D12" i="2" l="1"/>
  <c r="E12" i="2"/>
  <c r="D13" i="2" l="1"/>
  <c r="E13" i="2"/>
  <c r="D15" i="2" l="1"/>
  <c r="E15" i="2"/>
  <c r="D14" i="2"/>
  <c r="E14" i="2"/>
  <c r="D16" i="2" l="1"/>
  <c r="E16" i="2"/>
  <c r="D17" i="2" l="1"/>
  <c r="E17" i="2"/>
  <c r="D18" i="2" l="1"/>
  <c r="E18" i="2"/>
  <c r="D19" i="2" l="1"/>
  <c r="E19" i="2"/>
  <c r="D21" i="2" l="1"/>
  <c r="E22" i="2"/>
  <c r="E21" i="2"/>
  <c r="D20" i="2"/>
  <c r="E20" i="2"/>
  <c r="D22" i="2" l="1"/>
  <c r="D23" i="2" l="1"/>
  <c r="E23" i="2"/>
  <c r="D24" i="2" l="1"/>
  <c r="E24" i="2"/>
  <c r="D25" i="2" l="1"/>
  <c r="E25" i="2"/>
  <c r="D26" i="2" l="1"/>
  <c r="E26" i="2"/>
  <c r="D27" i="2" l="1"/>
  <c r="E27" i="2"/>
  <c r="D29" i="2" l="1"/>
  <c r="D28" i="2"/>
  <c r="E29" i="2"/>
  <c r="E28" i="2"/>
  <c r="D30" i="2" l="1"/>
  <c r="E30" i="2"/>
  <c r="D31" i="2" l="1"/>
  <c r="E31" i="2"/>
  <c r="D32" i="2" l="1"/>
  <c r="E32" i="2"/>
  <c r="D33" i="2" l="1"/>
  <c r="E33" i="2"/>
  <c r="D34" i="2" l="1"/>
  <c r="E34" i="2"/>
  <c r="D35" i="2" l="1"/>
  <c r="E35" i="2"/>
  <c r="D36" i="2" l="1"/>
  <c r="E36" i="2"/>
  <c r="D37" i="2" l="1"/>
  <c r="E37" i="2"/>
  <c r="D38" i="2" l="1"/>
  <c r="E38" i="2"/>
  <c r="D39" i="2" l="1"/>
  <c r="E39" i="2"/>
  <c r="D40" i="2" l="1"/>
  <c r="E40" i="2"/>
  <c r="D41" i="2" l="1"/>
  <c r="E41" i="2"/>
  <c r="D42" i="2" l="1"/>
  <c r="E42" i="2"/>
  <c r="D43" i="2" l="1"/>
  <c r="E43" i="2"/>
  <c r="D44" i="2" l="1"/>
  <c r="E45" i="2"/>
  <c r="E44" i="2"/>
  <c r="D45" i="2" l="1"/>
  <c r="D47" i="2" l="1"/>
  <c r="E47" i="2"/>
  <c r="D46" i="2"/>
  <c r="E46" i="2"/>
  <c r="D48" i="2" l="1"/>
  <c r="E48" i="2"/>
  <c r="D49" i="2" l="1"/>
  <c r="E49" i="2"/>
  <c r="D51" i="2" l="1"/>
  <c r="E51" i="2"/>
  <c r="D50" i="2"/>
  <c r="E50" i="2"/>
  <c r="E53" i="2" l="1"/>
  <c r="D52" i="2"/>
  <c r="E52" i="2"/>
  <c r="D53" i="2"/>
  <c r="D54" i="2" l="1"/>
  <c r="E54" i="2"/>
  <c r="D55" i="2" l="1"/>
  <c r="E55" i="2"/>
  <c r="D56" i="2" l="1"/>
  <c r="E56" i="2"/>
  <c r="D57" i="2" l="1"/>
  <c r="E57" i="2"/>
  <c r="D58" i="2" l="1"/>
  <c r="E58" i="2"/>
  <c r="D59" i="2" l="1"/>
  <c r="E60" i="2"/>
  <c r="E59" i="2"/>
  <c r="D60" i="2" l="1"/>
  <c r="D61" i="2" l="1"/>
  <c r="E61" i="2"/>
  <c r="D64" i="2" l="1"/>
  <c r="E63" i="2"/>
  <c r="D62" i="2"/>
  <c r="D63" i="2"/>
  <c r="E64" i="2"/>
  <c r="E62" i="2"/>
  <c r="D65" i="2" l="1"/>
  <c r="E66" i="2"/>
  <c r="E65" i="2"/>
  <c r="D66" i="2" l="1"/>
  <c r="D67" i="2" l="1"/>
  <c r="E67" i="2"/>
  <c r="D68" i="2" l="1"/>
  <c r="E68" i="2"/>
  <c r="D69" i="2" l="1"/>
  <c r="E69" i="2"/>
  <c r="D70" i="2" l="1"/>
  <c r="E70" i="2"/>
  <c r="D71" i="2" l="1"/>
  <c r="E71" i="2"/>
  <c r="D72" i="2" l="1"/>
  <c r="E72" i="2"/>
  <c r="E74" i="2" l="1"/>
  <c r="D73" i="2"/>
  <c r="E73" i="2"/>
  <c r="E75" i="2"/>
  <c r="D74" i="2"/>
  <c r="D75" i="2" l="1"/>
  <c r="D76" i="2" l="1"/>
  <c r="E76" i="2"/>
  <c r="D77" i="2" l="1"/>
  <c r="E77" i="2"/>
  <c r="D78" i="2" l="1"/>
  <c r="E78" i="2"/>
  <c r="D79" i="2" l="1"/>
  <c r="E79" i="2"/>
  <c r="D80" i="2" l="1"/>
  <c r="E81" i="2"/>
  <c r="E80" i="2"/>
  <c r="D83" i="2" l="1"/>
  <c r="D81" i="2"/>
  <c r="E82" i="2"/>
  <c r="E83" i="2"/>
  <c r="D82" i="2"/>
  <c r="D84" i="2" l="1"/>
  <c r="E84" i="2"/>
  <c r="D85" i="2" l="1"/>
  <c r="E85" i="2"/>
  <c r="D88" i="2" l="1"/>
  <c r="D86" i="2"/>
  <c r="E87" i="2"/>
  <c r="E86" i="2"/>
  <c r="D87" i="2"/>
  <c r="E88" i="2"/>
  <c r="D89" i="2" l="1"/>
  <c r="E89" i="2"/>
  <c r="D90" i="2" l="1"/>
  <c r="E90" i="2"/>
  <c r="D91" i="2" l="1"/>
  <c r="E91" i="2"/>
  <c r="E92" i="2"/>
  <c r="D92" i="2" l="1"/>
  <c r="D94" i="2" l="1"/>
  <c r="E94" i="2"/>
  <c r="D93" i="2"/>
  <c r="E93" i="2"/>
  <c r="D95" i="2" l="1"/>
  <c r="E95" i="2"/>
  <c r="D96" i="2" l="1"/>
  <c r="E96" i="2"/>
  <c r="D97" i="2" l="1"/>
  <c r="E97" i="2"/>
  <c r="D98" i="2" l="1"/>
  <c r="E98" i="2"/>
  <c r="D99" i="2" l="1"/>
  <c r="E99" i="2"/>
  <c r="D101" i="2" l="1"/>
  <c r="E101" i="2"/>
  <c r="D100" i="2"/>
  <c r="E100" i="2"/>
  <c r="D102" i="2" l="1"/>
  <c r="E102" i="2"/>
  <c r="D103" i="2" l="1"/>
  <c r="E103" i="2"/>
  <c r="D104" i="2" l="1"/>
  <c r="E104" i="2"/>
  <c r="D105" i="2" l="1"/>
  <c r="E105" i="2"/>
  <c r="D106" i="2" l="1"/>
  <c r="E106" i="2"/>
  <c r="D107" i="2" l="1"/>
  <c r="E107" i="2"/>
  <c r="D108" i="2" l="1"/>
  <c r="E108" i="2"/>
  <c r="D109" i="2" l="1"/>
  <c r="E109" i="2"/>
  <c r="D110" i="2" l="1"/>
  <c r="E110" i="2"/>
  <c r="D111" i="2" l="1"/>
  <c r="E111" i="2"/>
  <c r="D112" i="2" l="1"/>
  <c r="E112" i="2"/>
  <c r="D113" i="2" l="1"/>
  <c r="E113" i="2"/>
  <c r="D114" i="2" l="1"/>
  <c r="E115" i="2"/>
  <c r="E114" i="2"/>
  <c r="D115" i="2" l="1"/>
  <c r="E116" i="2"/>
  <c r="D116" i="2" l="1"/>
  <c r="D117" i="2" l="1"/>
  <c r="E118" i="2"/>
  <c r="E117" i="2"/>
  <c r="D118" i="2" l="1"/>
  <c r="D120" i="2" l="1"/>
  <c r="D119" i="2"/>
  <c r="E120" i="2"/>
  <c r="E119" i="2"/>
  <c r="D121" i="2" l="1"/>
  <c r="E121" i="2"/>
  <c r="D122" i="2" l="1"/>
  <c r="E122" i="2"/>
  <c r="D123" i="2" l="1"/>
  <c r="E123" i="2"/>
  <c r="D124" i="2" l="1"/>
  <c r="E124" i="2"/>
  <c r="D125" i="2" l="1"/>
  <c r="E125" i="2"/>
  <c r="D126" i="2"/>
  <c r="E126" i="2" l="1"/>
</calcChain>
</file>

<file path=xl/sharedStrings.xml><?xml version="1.0" encoding="utf-8"?>
<sst xmlns="http://schemas.openxmlformats.org/spreadsheetml/2006/main" count="45" uniqueCount="44">
  <si>
    <t>Actual</t>
  </si>
  <si>
    <t>Fitted</t>
  </si>
  <si>
    <t>Zero coupon spot rate</t>
  </si>
  <si>
    <t>Time to maturity (years)</t>
  </si>
  <si>
    <t>Fitted Rates</t>
  </si>
  <si>
    <t>Bond Fits</t>
  </si>
  <si>
    <t>Time (years)</t>
  </si>
  <si>
    <t>Discount
factor</t>
  </si>
  <si>
    <t xml:space="preserve">Forward rate </t>
  </si>
  <si>
    <t>Maturity date</t>
  </si>
  <si>
    <t>Risk-free term structure at 28/10/2026</t>
  </si>
  <si>
    <t>Sourced from RBA F16 table - accessed 30 October 2026</t>
  </si>
  <si>
    <t>Coupon spot rates at 28/10/2026</t>
  </si>
  <si>
    <t>21-Apr-2027</t>
  </si>
  <si>
    <t>21-Nov-2027</t>
  </si>
  <si>
    <t>21-May-2028</t>
  </si>
  <si>
    <t>21-Nov-2028</t>
  </si>
  <si>
    <t>21-Apr-2029</t>
  </si>
  <si>
    <t>21-Nov-2029</t>
  </si>
  <si>
    <t>21-May-2030</t>
  </si>
  <si>
    <t>21-Dec-2030</t>
  </si>
  <si>
    <t>21-Jun-2031</t>
  </si>
  <si>
    <t>21-Nov-2031</t>
  </si>
  <si>
    <t>21-May-2032</t>
  </si>
  <si>
    <t>21-Nov-2032</t>
  </si>
  <si>
    <t>21-Apr-2033</t>
  </si>
  <si>
    <t>21-Nov-2033</t>
  </si>
  <si>
    <t>21-May-2034</t>
  </si>
  <si>
    <t>21-Jun-2034</t>
  </si>
  <si>
    <t>21-Dec-2034</t>
  </si>
  <si>
    <t>21-Jun-2035</t>
  </si>
  <si>
    <t>21-Dec-2035</t>
  </si>
  <si>
    <t>21-Mar-2036</t>
  </si>
  <si>
    <t>21-Jun-2036</t>
  </si>
  <si>
    <t>21-Oct-2036</t>
  </si>
  <si>
    <t>21-Apr-2037</t>
  </si>
  <si>
    <t>21-Oct-2037</t>
  </si>
  <si>
    <t>21-May-2038</t>
  </si>
  <si>
    <t>21-Jun-2039</t>
  </si>
  <si>
    <t>21-May-2041</t>
  </si>
  <si>
    <t>21-Mar-2047</t>
  </si>
  <si>
    <t>21-Jun-2051</t>
  </si>
  <si>
    <t>21-Jun-2054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</si>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</sst>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Blanco"/>
      <family val="2"/>
      <scheme val="minor"/>
    </font>
    <font>
      <b/>
      <sz val="11"/>
      <color theme="1"/>
      <name val="Blanco"/>
      <family val="1"/>
      <scheme val="minor"/>
    </font>
    <font>
      <sz val="11"/>
      <name val="Blanco"/>
      <family val="1"/>
      <scheme val="minor"/>
    </font>
    <font>
      <b/>
      <sz val="11"/>
      <name val="Blanco"/>
      <family val="1"/>
      <scheme val="minor"/>
    </font>
    <font>
      <i/>
      <sz val="14"/>
      <color theme="1"/>
      <name val="Blanco"/>
      <family val="1"/>
      <scheme val="minor"/>
    </font>
    <font>
      <i/>
      <sz val="11"/>
      <name val="Blanco"/>
      <family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right" wrapText="1"/>
    </xf>
    <xf numFmtId="164" fontId="2" fillId="0" borderId="1" xfId="0" applyNumberFormat="1" applyFont="1" applyBorder="1"/>
    <xf numFmtId="10" fontId="2" fillId="0" borderId="1" xfId="0" applyNumberFormat="1" applyFont="1" applyBorder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Continuous"/>
    </xf>
    <xf numFmtId="2" fontId="2" fillId="0" borderId="1" xfId="0" applyNumberFormat="1" applyFont="1" applyBorder="1"/>
    <xf numFmtId="2" fontId="2" fillId="0" borderId="0" xfId="0" applyNumberFormat="1" applyFont="1"/>
    <xf numFmtId="15" fontId="2" fillId="0" borderId="0" xfId="0" applyNumberFormat="1" applyFont="1"/>
    <xf numFmtId="0" fontId="5" fillId="0" borderId="0" xfId="0" applyFont="1"/>
  </cellXfs>
  <cellStyles count="1">
    <cellStyle name="Normal" xfId="0" builtinId="0" customBuiltin="1"/>
  </cellStyles>
  <dxfs count="15"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2" formatCode="0.00"/>
    </dxf>
    <dxf>
      <border outline="0"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Fit!$C$5</c:f>
          <c:strCache>
            <c:ptCount val="1"/>
            <c:pt idx="0">
              <c:v>Coupon spot rates at 28/10/2026</c:v>
            </c:pt>
          </c:strCache>
        </c:strRef>
      </c:tx>
      <c:layout>
        <c:manualLayout>
          <c:xMode val="edge"/>
          <c:yMode val="edge"/>
          <c:x val="0.11532771274877769"/>
          <c:y val="1.3024011354476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Fit!$D$6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0.4791238877481177</c:v>
                </c:pt>
                <c:pt idx="1">
                  <c:v>1.0650239561943875</c:v>
                </c:pt>
                <c:pt idx="2">
                  <c:v>1.5633127994524298</c:v>
                </c:pt>
                <c:pt idx="3">
                  <c:v>2.0670773442847366</c:v>
                </c:pt>
                <c:pt idx="4">
                  <c:v>2.4804928131416837</c:v>
                </c:pt>
                <c:pt idx="5">
                  <c:v>3.0663928815879533</c:v>
                </c:pt>
                <c:pt idx="6">
                  <c:v>3.5619438740588638</c:v>
                </c:pt>
                <c:pt idx="7">
                  <c:v>4.1478439425051334</c:v>
                </c:pt>
                <c:pt idx="8">
                  <c:v>4.646132785763176</c:v>
                </c:pt>
                <c:pt idx="9">
                  <c:v>5.0650239561943877</c:v>
                </c:pt>
                <c:pt idx="10">
                  <c:v>5.5633127994524294</c:v>
                </c:pt>
                <c:pt idx="11">
                  <c:v>6.0670773442847361</c:v>
                </c:pt>
                <c:pt idx="12">
                  <c:v>6.4804928131416837</c:v>
                </c:pt>
                <c:pt idx="13">
                  <c:v>7.0663928815879533</c:v>
                </c:pt>
                <c:pt idx="14">
                  <c:v>7.5619438740588638</c:v>
                </c:pt>
                <c:pt idx="15">
                  <c:v>7.6468172484599588</c:v>
                </c:pt>
                <c:pt idx="16">
                  <c:v>8.1478439425051334</c:v>
                </c:pt>
                <c:pt idx="17">
                  <c:v>8.6461327857631751</c:v>
                </c:pt>
                <c:pt idx="18">
                  <c:v>9.1471594798083498</c:v>
                </c:pt>
                <c:pt idx="19">
                  <c:v>9.3963039014373724</c:v>
                </c:pt>
                <c:pt idx="20">
                  <c:v>9.6481861738535244</c:v>
                </c:pt>
                <c:pt idx="21">
                  <c:v>9.982203969883642</c:v>
                </c:pt>
                <c:pt idx="22">
                  <c:v>10.480492813141684</c:v>
                </c:pt>
                <c:pt idx="23">
                  <c:v>10.981519507186858</c:v>
                </c:pt>
                <c:pt idx="24">
                  <c:v>11.561943874058864</c:v>
                </c:pt>
                <c:pt idx="25">
                  <c:v>12.646132785763175</c:v>
                </c:pt>
                <c:pt idx="26">
                  <c:v>14.562628336755647</c:v>
                </c:pt>
                <c:pt idx="27">
                  <c:v>20.394250513347021</c:v>
                </c:pt>
                <c:pt idx="28">
                  <c:v>24.646132785763175</c:v>
                </c:pt>
                <c:pt idx="29">
                  <c:v>27.646817248459961</c:v>
                </c:pt>
                <c:pt idx="30">
                  <c:v>#N/A</c:v>
                </c:pt>
              </c:numCache>
            </c:numRef>
          </c:xVal>
          <c:yVal>
            <c:numRef>
              <c:f>Fit!$D$7:$D$37</c:f>
              <c:numCache>
                <c:formatCode>0.00%</c:formatCode>
                <c:ptCount val="31"/>
                <c:pt idx="0">
                  <c:v>4.929E-2</c:v>
                </c:pt>
                <c:pt idx="1">
                  <c:v>5.0160000000000003E-2</c:v>
                </c:pt>
                <c:pt idx="2">
                  <c:v>4.9820000000000003E-2</c:v>
                </c:pt>
                <c:pt idx="3">
                  <c:v>4.9459999999999997E-2</c:v>
                </c:pt>
                <c:pt idx="4">
                  <c:v>4.9200000000000001E-2</c:v>
                </c:pt>
                <c:pt idx="5">
                  <c:v>4.9160000000000002E-2</c:v>
                </c:pt>
                <c:pt idx="6">
                  <c:v>4.913E-2</c:v>
                </c:pt>
                <c:pt idx="7">
                  <c:v>4.9210000000000004E-2</c:v>
                </c:pt>
                <c:pt idx="8">
                  <c:v>4.931E-2</c:v>
                </c:pt>
                <c:pt idx="9">
                  <c:v>4.9489999999999999E-2</c:v>
                </c:pt>
                <c:pt idx="10">
                  <c:v>4.9790000000000001E-2</c:v>
                </c:pt>
                <c:pt idx="11">
                  <c:v>5.0160000000000003E-2</c:v>
                </c:pt>
                <c:pt idx="12">
                  <c:v>5.0309999999999994E-2</c:v>
                </c:pt>
                <c:pt idx="13">
                  <c:v>5.0679999999999996E-2</c:v>
                </c:pt>
                <c:pt idx="14">
                  <c:v>5.0970000000000001E-2</c:v>
                </c:pt>
                <c:pt idx="15">
                  <c:v>5.101E-2</c:v>
                </c:pt>
                <c:pt idx="16">
                  <c:v>5.1319999999999998E-2</c:v>
                </c:pt>
                <c:pt idx="17">
                  <c:v>5.1619999999999999E-2</c:v>
                </c:pt>
                <c:pt idx="18">
                  <c:v>5.1769999999999997E-2</c:v>
                </c:pt>
                <c:pt idx="19">
                  <c:v>5.1869999999999999E-2</c:v>
                </c:pt>
                <c:pt idx="20">
                  <c:v>5.1959999999999999E-2</c:v>
                </c:pt>
                <c:pt idx="21">
                  <c:v>5.2080000000000001E-2</c:v>
                </c:pt>
                <c:pt idx="22">
                  <c:v>5.228E-2</c:v>
                </c:pt>
                <c:pt idx="23">
                  <c:v>5.2420000000000001E-2</c:v>
                </c:pt>
                <c:pt idx="24">
                  <c:v>5.2619999999999993E-2</c:v>
                </c:pt>
                <c:pt idx="25">
                  <c:v>5.3170000000000002E-2</c:v>
                </c:pt>
                <c:pt idx="26">
                  <c:v>5.389E-2</c:v>
                </c:pt>
                <c:pt idx="27">
                  <c:v>5.5540000000000006E-2</c:v>
                </c:pt>
                <c:pt idx="28">
                  <c:v>5.638E-2</c:v>
                </c:pt>
                <c:pt idx="29">
                  <c:v>5.6159999999999995E-2</c:v>
                </c:pt>
                <c:pt idx="3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77-4E0A-B2A4-7F2389994F92}"/>
            </c:ext>
          </c:extLst>
        </c:ser>
        <c:ser>
          <c:idx val="1"/>
          <c:order val="1"/>
          <c:tx>
            <c:strRef>
              <c:f>Fit!$E$6</c:f>
              <c:strCache>
                <c:ptCount val="1"/>
                <c:pt idx="0">
                  <c:v>Fitted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0.4791238877481177</c:v>
                </c:pt>
                <c:pt idx="1">
                  <c:v>1.0650239561943875</c:v>
                </c:pt>
                <c:pt idx="2">
                  <c:v>1.5633127994524298</c:v>
                </c:pt>
                <c:pt idx="3">
                  <c:v>2.0670773442847366</c:v>
                </c:pt>
                <c:pt idx="4">
                  <c:v>2.4804928131416837</c:v>
                </c:pt>
                <c:pt idx="5">
                  <c:v>3.0663928815879533</c:v>
                </c:pt>
                <c:pt idx="6">
                  <c:v>3.5619438740588638</c:v>
                </c:pt>
                <c:pt idx="7">
                  <c:v>4.1478439425051334</c:v>
                </c:pt>
                <c:pt idx="8">
                  <c:v>4.646132785763176</c:v>
                </c:pt>
                <c:pt idx="9">
                  <c:v>5.0650239561943877</c:v>
                </c:pt>
                <c:pt idx="10">
                  <c:v>5.5633127994524294</c:v>
                </c:pt>
                <c:pt idx="11">
                  <c:v>6.0670773442847361</c:v>
                </c:pt>
                <c:pt idx="12">
                  <c:v>6.4804928131416837</c:v>
                </c:pt>
                <c:pt idx="13">
                  <c:v>7.0663928815879533</c:v>
                </c:pt>
                <c:pt idx="14">
                  <c:v>7.5619438740588638</c:v>
                </c:pt>
                <c:pt idx="15">
                  <c:v>7.6468172484599588</c:v>
                </c:pt>
                <c:pt idx="16">
                  <c:v>8.1478439425051334</c:v>
                </c:pt>
                <c:pt idx="17">
                  <c:v>8.6461327857631751</c:v>
                </c:pt>
                <c:pt idx="18">
                  <c:v>9.1471594798083498</c:v>
                </c:pt>
                <c:pt idx="19">
                  <c:v>9.3963039014373724</c:v>
                </c:pt>
                <c:pt idx="20">
                  <c:v>9.6481861738535244</c:v>
                </c:pt>
                <c:pt idx="21">
                  <c:v>9.982203969883642</c:v>
                </c:pt>
                <c:pt idx="22">
                  <c:v>10.480492813141684</c:v>
                </c:pt>
                <c:pt idx="23">
                  <c:v>10.981519507186858</c:v>
                </c:pt>
                <c:pt idx="24">
                  <c:v>11.561943874058864</c:v>
                </c:pt>
                <c:pt idx="25">
                  <c:v>12.646132785763175</c:v>
                </c:pt>
                <c:pt idx="26">
                  <c:v>14.562628336755647</c:v>
                </c:pt>
                <c:pt idx="27">
                  <c:v>20.394250513347021</c:v>
                </c:pt>
                <c:pt idx="28">
                  <c:v>24.646132785763175</c:v>
                </c:pt>
                <c:pt idx="29">
                  <c:v>27.646817248459961</c:v>
                </c:pt>
                <c:pt idx="30">
                  <c:v>#N/A</c:v>
                </c:pt>
              </c:numCache>
            </c:numRef>
          </c:xVal>
          <c:yVal>
            <c:numRef>
              <c:f>Fit!$E$7:$E$37</c:f>
              <c:numCache>
                <c:formatCode>0.00%</c:formatCode>
                <c:ptCount val="31"/>
                <c:pt idx="0">
                  <c:v>4.918990451118635E-2</c:v>
                </c:pt>
                <c:pt idx="1">
                  <c:v>5.0263112623477289E-2</c:v>
                </c:pt>
                <c:pt idx="2">
                  <c:v>4.9876773277548553E-2</c:v>
                </c:pt>
                <c:pt idx="3">
                  <c:v>4.9446377239581799E-2</c:v>
                </c:pt>
                <c:pt idx="4">
                  <c:v>4.9228052191531993E-2</c:v>
                </c:pt>
                <c:pt idx="5">
                  <c:v>4.9097224563481687E-2</c:v>
                </c:pt>
                <c:pt idx="6">
                  <c:v>4.9105388194843863E-2</c:v>
                </c:pt>
                <c:pt idx="7">
                  <c:v>4.9223237116057882E-2</c:v>
                </c:pt>
                <c:pt idx="8">
                  <c:v>4.9399781576917261E-2</c:v>
                </c:pt>
                <c:pt idx="9">
                  <c:v>4.9586240855444323E-2</c:v>
                </c:pt>
                <c:pt idx="10">
                  <c:v>4.9832419680502719E-2</c:v>
                </c:pt>
                <c:pt idx="11">
                  <c:v>5.0094642673865625E-2</c:v>
                </c:pt>
                <c:pt idx="12">
                  <c:v>5.0263457180263031E-2</c:v>
                </c:pt>
                <c:pt idx="13">
                  <c:v>5.0619173397019657E-2</c:v>
                </c:pt>
                <c:pt idx="14">
                  <c:v>5.0867831829753962E-2</c:v>
                </c:pt>
                <c:pt idx="15">
                  <c:v>5.0894562590713101E-2</c:v>
                </c:pt>
                <c:pt idx="16">
                  <c:v>5.1199075036261137E-2</c:v>
                </c:pt>
                <c:pt idx="17">
                  <c:v>5.1513210567046504E-2</c:v>
                </c:pt>
                <c:pt idx="18">
                  <c:v>5.1691929800130203E-2</c:v>
                </c:pt>
                <c:pt idx="19">
                  <c:v>5.1820419754064831E-2</c:v>
                </c:pt>
                <c:pt idx="20">
                  <c:v>5.1898996318296406E-2</c:v>
                </c:pt>
                <c:pt idx="21">
                  <c:v>5.2116163732208669E-2</c:v>
                </c:pt>
                <c:pt idx="22">
                  <c:v>5.2398174808035249E-2</c:v>
                </c:pt>
                <c:pt idx="23">
                  <c:v>5.254933373766478E-2</c:v>
                </c:pt>
                <c:pt idx="24">
                  <c:v>5.278108107151553E-2</c:v>
                </c:pt>
                <c:pt idx="25">
                  <c:v>5.3415072052378977E-2</c:v>
                </c:pt>
                <c:pt idx="26">
                  <c:v>5.4196247676537267E-2</c:v>
                </c:pt>
                <c:pt idx="27">
                  <c:v>5.5486785806863392E-2</c:v>
                </c:pt>
                <c:pt idx="28">
                  <c:v>5.6336023736769388E-2</c:v>
                </c:pt>
                <c:pt idx="29">
                  <c:v>5.5872378623139936E-2</c:v>
                </c:pt>
                <c:pt idx="3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77-4E0A-B2A4-7F238999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85631"/>
        <c:axId val="1631749679"/>
      </c:scatterChart>
      <c:valAx>
        <c:axId val="32718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 to 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749679"/>
        <c:crosses val="autoZero"/>
        <c:crossBetween val="midCat"/>
      </c:valAx>
      <c:valAx>
        <c:axId val="16317496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85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Rates!$C$5</c:f>
          <c:strCache>
            <c:ptCount val="1"/>
            <c:pt idx="0">
              <c:v>Risk-free term structure at 28/10/2026</c:v>
            </c:pt>
          </c:strCache>
        </c:strRef>
      </c:tx>
      <c:layout>
        <c:manualLayout>
          <c:xMode val="edge"/>
          <c:yMode val="edge"/>
          <c:x val="0.14165426525195143"/>
          <c:y val="8.613504715954603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Rates!$D$6</c:f>
              <c:strCache>
                <c:ptCount val="1"/>
                <c:pt idx="0">
                  <c:v>Zero coupon spot rate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Rates!$D$7:$D$126</c:f>
              <c:numCache>
                <c:formatCode>0.00%</c:formatCode>
                <c:ptCount val="120"/>
                <c:pt idx="0">
                  <c:v>4.8711840709264154E-2</c:v>
                </c:pt>
                <c:pt idx="1">
                  <c:v>5.0338887802614529E-2</c:v>
                </c:pt>
                <c:pt idx="2">
                  <c:v>5.1031780070979194E-2</c:v>
                </c:pt>
                <c:pt idx="3">
                  <c:v>5.1114058203847401E-2</c:v>
                </c:pt>
                <c:pt idx="4">
                  <c:v>5.0909185950162028E-2</c:v>
                </c:pt>
                <c:pt idx="5">
                  <c:v>5.0629512207208016E-2</c:v>
                </c:pt>
                <c:pt idx="6">
                  <c:v>5.0359863888849388E-2</c:v>
                </c:pt>
                <c:pt idx="7">
                  <c:v>5.0133520304673551E-2</c:v>
                </c:pt>
                <c:pt idx="8">
                  <c:v>4.9960827060970603E-2</c:v>
                </c:pt>
                <c:pt idx="9">
                  <c:v>4.9840660247566504E-2</c:v>
                </c:pt>
                <c:pt idx="10">
                  <c:v>4.9765919341140386E-2</c:v>
                </c:pt>
                <c:pt idx="11">
                  <c:v>4.9729143276888044E-2</c:v>
                </c:pt>
                <c:pt idx="12">
                  <c:v>4.9724598214637039E-2</c:v>
                </c:pt>
                <c:pt idx="13">
                  <c:v>4.9747694864989311E-2</c:v>
                </c:pt>
                <c:pt idx="14">
                  <c:v>4.9794607179706629E-2</c:v>
                </c:pt>
                <c:pt idx="15">
                  <c:v>4.9862034118033138E-2</c:v>
                </c:pt>
                <c:pt idx="16">
                  <c:v>4.9947045541312685E-2</c:v>
                </c:pt>
                <c:pt idx="17">
                  <c:v>5.0046979495200317E-2</c:v>
                </c:pt>
                <c:pt idx="18">
                  <c:v>5.0159371928598429E-2</c:v>
                </c:pt>
                <c:pt idx="19">
                  <c:v>5.0281966884834217E-2</c:v>
                </c:pt>
                <c:pt idx="20">
                  <c:v>5.0412882486523314E-2</c:v>
                </c:pt>
                <c:pt idx="21">
                  <c:v>5.0550574779232527E-2</c:v>
                </c:pt>
                <c:pt idx="22">
                  <c:v>5.0693764199690516E-2</c:v>
                </c:pt>
                <c:pt idx="23">
                  <c:v>5.0841380442994577E-2</c:v>
                </c:pt>
                <c:pt idx="24">
                  <c:v>5.0992520572730848E-2</c:v>
                </c:pt>
                <c:pt idx="25">
                  <c:v>5.114641680569787E-2</c:v>
                </c:pt>
                <c:pt idx="26">
                  <c:v>5.1302411461034092E-2</c:v>
                </c:pt>
                <c:pt idx="27">
                  <c:v>5.1459937281292945E-2</c:v>
                </c:pt>
                <c:pt idx="28">
                  <c:v>5.161850182783434E-2</c:v>
                </c:pt>
                <c:pt idx="29">
                  <c:v>5.1777674999191836E-2</c:v>
                </c:pt>
                <c:pt idx="30">
                  <c:v>5.1937078966737049E-2</c:v>
                </c:pt>
                <c:pt idx="31">
                  <c:v>5.2096379998511244E-2</c:v>
                </c:pt>
                <c:pt idx="32">
                  <c:v>5.225528177043981E-2</c:v>
                </c:pt>
                <c:pt idx="33">
                  <c:v>5.2413519858516278E-2</c:v>
                </c:pt>
                <c:pt idx="34">
                  <c:v>5.2570857175611607E-2</c:v>
                </c:pt>
                <c:pt idx="35">
                  <c:v>5.2727080169127971E-2</c:v>
                </c:pt>
                <c:pt idx="36">
                  <c:v>5.2881995635463142E-2</c:v>
                </c:pt>
                <c:pt idx="37">
                  <c:v>5.3035428037602861E-2</c:v>
                </c:pt>
                <c:pt idx="38">
                  <c:v>5.3187217235483031E-2</c:v>
                </c:pt>
                <c:pt idx="39">
                  <c:v>5.3337216556845091E-2</c:v>
                </c:pt>
                <c:pt idx="40">
                  <c:v>5.3485291150424885E-2</c:v>
                </c:pt>
                <c:pt idx="41">
                  <c:v>5.3631316574390242E-2</c:v>
                </c:pt>
                <c:pt idx="42">
                  <c:v>5.377517758171324E-2</c:v>
                </c:pt>
                <c:pt idx="43">
                  <c:v>5.3916767071124028E-2</c:v>
                </c:pt>
                <c:pt idx="44">
                  <c:v>5.4055985177888566E-2</c:v>
                </c:pt>
                <c:pt idx="45">
                  <c:v>5.4192738483102909E-2</c:v>
                </c:pt>
                <c:pt idx="46">
                  <c:v>5.4326939323862344E-2</c:v>
                </c:pt>
                <c:pt idx="47">
                  <c:v>5.445850518956874E-2</c:v>
                </c:pt>
                <c:pt idx="48">
                  <c:v>5.4587358444291079E-2</c:v>
                </c:pt>
                <c:pt idx="49">
                  <c:v>5.4713431520080569E-2</c:v>
                </c:pt>
                <c:pt idx="50">
                  <c:v>5.4836671500335443E-2</c:v>
                </c:pt>
                <c:pt idx="51">
                  <c:v>5.4957038947097248E-2</c:v>
                </c:pt>
                <c:pt idx="52">
                  <c:v>5.5074506628559838E-2</c:v>
                </c:pt>
                <c:pt idx="53">
                  <c:v>5.5189058388483314E-2</c:v>
                </c:pt>
                <c:pt idx="54">
                  <c:v>5.5300688139417575E-2</c:v>
                </c:pt>
                <c:pt idx="55">
                  <c:v>5.54093989641955E-2</c:v>
                </c:pt>
                <c:pt idx="56">
                  <c:v>5.5515202312375722E-2</c:v>
                </c:pt>
                <c:pt idx="57">
                  <c:v>5.5618117280120893E-2</c:v>
                </c:pt>
                <c:pt idx="58">
                  <c:v>5.5718169963588915E-2</c:v>
                </c:pt>
                <c:pt idx="59">
                  <c:v>5.5815392877221814E-2</c:v>
                </c:pt>
                <c:pt idx="60">
                  <c:v>5.5909824429452248E-2</c:v>
                </c:pt>
                <c:pt idx="61">
                  <c:v>5.6001508449323056E-2</c:v>
                </c:pt>
                <c:pt idx="62">
                  <c:v>5.6090493758327087E-2</c:v>
                </c:pt>
                <c:pt idx="63">
                  <c:v>5.6176833782498603E-2</c:v>
                </c:pt>
                <c:pt idx="64">
                  <c:v>5.6260586200398643E-2</c:v>
                </c:pt>
                <c:pt idx="65">
                  <c:v>5.634181262316007E-2</c:v>
                </c:pt>
                <c:pt idx="66">
                  <c:v>5.6420578303219893E-2</c:v>
                </c:pt>
                <c:pt idx="67">
                  <c:v>5.6496951868763912E-2</c:v>
                </c:pt>
                <c:pt idx="68">
                  <c:v>5.6571005081252235E-2</c:v>
                </c:pt>
                <c:pt idx="69">
                  <c:v>5.664281261370574E-2</c:v>
                </c:pt>
                <c:pt idx="70">
                  <c:v>5.6712451847666934E-2</c:v>
                </c:pt>
                <c:pt idx="71">
                  <c:v>5.6780002687019548E-2</c:v>
                </c:pt>
                <c:pt idx="72">
                  <c:v>5.684554724700952E-2</c:v>
                </c:pt>
                <c:pt idx="73">
                  <c:v>5.6909166529475419E-2</c:v>
                </c:pt>
                <c:pt idx="74">
                  <c:v>5.6970937362676555E-2</c:v>
                </c:pt>
                <c:pt idx="75">
                  <c:v>5.7030932540736323E-2</c:v>
                </c:pt>
                <c:pt idx="76">
                  <c:v>5.7089221085000696E-2</c:v>
                </c:pt>
                <c:pt idx="77">
                  <c:v>5.7145868485324103E-2</c:v>
                </c:pt>
                <c:pt idx="78">
                  <c:v>5.7200936923083034E-2</c:v>
                </c:pt>
                <c:pt idx="79">
                  <c:v>5.7254485477491457E-2</c:v>
                </c:pt>
                <c:pt idx="80">
                  <c:v>5.7306570316676186E-2</c:v>
                </c:pt>
                <c:pt idx="81">
                  <c:v>5.7357244874797875E-2</c:v>
                </c:pt>
                <c:pt idx="82">
                  <c:v>5.7406560016385777E-2</c:v>
                </c:pt>
                <c:pt idx="83">
                  <c:v>5.7454564188980983E-2</c:v>
                </c:pt>
                <c:pt idx="84">
                  <c:v>5.7501303565003159E-2</c:v>
                </c:pt>
                <c:pt idx="85">
                  <c:v>5.7546822173760948E-2</c:v>
                </c:pt>
                <c:pt idx="86">
                  <c:v>5.7591162024359654E-2</c:v>
                </c:pt>
                <c:pt idx="87">
                  <c:v>5.7634363220256724E-2</c:v>
                </c:pt>
                <c:pt idx="88">
                  <c:v>5.7676464066109379E-2</c:v>
                </c:pt>
                <c:pt idx="89">
                  <c:v>5.7717501167505736E-2</c:v>
                </c:pt>
                <c:pt idx="90">
                  <c:v>5.7757509524138939E-2</c:v>
                </c:pt>
                <c:pt idx="91">
                  <c:v>5.7796522616917922E-2</c:v>
                </c:pt>
                <c:pt idx="92">
                  <c:v>5.783457248946533E-2</c:v>
                </c:pt>
                <c:pt idx="93">
                  <c:v>5.787168982442159E-2</c:v>
                </c:pt>
                <c:pt idx="94">
                  <c:v>5.7907904014943501E-2</c:v>
                </c:pt>
                <c:pt idx="95">
                  <c:v>5.7943243231740826E-2</c:v>
                </c:pt>
                <c:pt idx="96">
                  <c:v>5.7977734485973542E-2</c:v>
                </c:pt>
                <c:pt idx="97">
                  <c:v>5.8011403688307261E-2</c:v>
                </c:pt>
                <c:pt idx="98">
                  <c:v>5.8044275704384418E-2</c:v>
                </c:pt>
                <c:pt idx="99">
                  <c:v>5.8076374406994091E-2</c:v>
                </c:pt>
                <c:pt idx="100">
                  <c:v>5.8107722725131428E-2</c:v>
                </c:pt>
                <c:pt idx="101">
                  <c:v>5.81383426901807E-2</c:v>
                </c:pt>
                <c:pt idx="102">
                  <c:v>5.8168255479419173E-2</c:v>
                </c:pt>
                <c:pt idx="103">
                  <c:v>5.819748145700121E-2</c:v>
                </c:pt>
                <c:pt idx="104">
                  <c:v>5.8226040212614238E-2</c:v>
                </c:pt>
                <c:pt idx="105">
                  <c:v>5.8253950597955795E-2</c:v>
                </c:pt>
                <c:pt idx="106">
                  <c:v>5.8281230761154434E-2</c:v>
                </c:pt>
                <c:pt idx="107">
                  <c:v>5.8307898179298601E-2</c:v>
                </c:pt>
                <c:pt idx="108">
                  <c:v>5.8333969689151832E-2</c:v>
                </c:pt>
                <c:pt idx="109">
                  <c:v>5.8359461516224842E-2</c:v>
                </c:pt>
                <c:pt idx="110">
                  <c:v>5.8384389302263084E-2</c:v>
                </c:pt>
                <c:pt idx="111">
                  <c:v>5.8408768131262612E-2</c:v>
                </c:pt>
                <c:pt idx="112">
                  <c:v>5.8432612554113028E-2</c:v>
                </c:pt>
                <c:pt idx="113">
                  <c:v>5.845593661194215E-2</c:v>
                </c:pt>
                <c:pt idx="114">
                  <c:v>5.847875385824497E-2</c:v>
                </c:pt>
                <c:pt idx="115">
                  <c:v>5.8501077379870647E-2</c:v>
                </c:pt>
                <c:pt idx="116">
                  <c:v>5.8522919816931251E-2</c:v>
                </c:pt>
                <c:pt idx="117">
                  <c:v>5.8544293381714851E-2</c:v>
                </c:pt>
                <c:pt idx="118">
                  <c:v>5.8565209876612956E-2</c:v>
                </c:pt>
                <c:pt idx="119">
                  <c:v>5.8585680711194188E-2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F3-49F5-AB95-02F606B3E718}"/>
            </c:ext>
          </c:extLst>
        </c:ser>
        <c:ser>
          <c:idx val="1"/>
          <c:order val="1"/>
          <c:tx>
            <c:strRef>
              <c:f>Rates!$E$6</c:f>
              <c:strCache>
                <c:ptCount val="1"/>
                <c:pt idx="0">
                  <c:v>Forward rate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Rates!$E$7:$E$126</c:f>
              <c:numCache>
                <c:formatCode>0.00%</c:formatCode>
                <c:ptCount val="120"/>
                <c:pt idx="0">
                  <c:v>4.8711840709264154E-2</c:v>
                </c:pt>
                <c:pt idx="1">
                  <c:v>5.1968459214029483E-2</c:v>
                </c:pt>
                <c:pt idx="2">
                  <c:v>5.241893618008131E-2</c:v>
                </c:pt>
                <c:pt idx="3">
                  <c:v>5.1360931250442832E-2</c:v>
                </c:pt>
                <c:pt idx="4">
                  <c:v>5.0090096173353471E-2</c:v>
                </c:pt>
                <c:pt idx="5">
                  <c:v>4.9232259521132082E-2</c:v>
                </c:pt>
                <c:pt idx="6">
                  <c:v>4.8743426690172287E-2</c:v>
                </c:pt>
                <c:pt idx="7">
                  <c:v>4.8550480330090906E-2</c:v>
                </c:pt>
                <c:pt idx="8">
                  <c:v>4.8580303090501653E-2</c:v>
                </c:pt>
                <c:pt idx="9">
                  <c:v>4.8759777621021572E-2</c:v>
                </c:pt>
                <c:pt idx="10">
                  <c:v>4.9018802869432498E-2</c:v>
                </c:pt>
                <c:pt idx="11">
                  <c:v>4.9324691592097958E-2</c:v>
                </c:pt>
                <c:pt idx="12">
                  <c:v>4.967005900256205E-2</c:v>
                </c:pt>
                <c:pt idx="13">
                  <c:v>5.0047997568555491E-2</c:v>
                </c:pt>
                <c:pt idx="14">
                  <c:v>5.0451599757806997E-2</c:v>
                </c:pt>
                <c:pt idx="15">
                  <c:v>5.0873958038047062E-2</c:v>
                </c:pt>
                <c:pt idx="16">
                  <c:v>5.1308164877006179E-2</c:v>
                </c:pt>
                <c:pt idx="17">
                  <c:v>5.1747312742414175E-2</c:v>
                </c:pt>
                <c:pt idx="18">
                  <c:v>5.2184494107028412E-2</c:v>
                </c:pt>
                <c:pt idx="19">
                  <c:v>5.2613992174192825E-2</c:v>
                </c:pt>
                <c:pt idx="20">
                  <c:v>5.3034624085819493E-2</c:v>
                </c:pt>
                <c:pt idx="21">
                  <c:v>5.3446285949341643E-2</c:v>
                </c:pt>
                <c:pt idx="22">
                  <c:v>5.3848873872201608E-2</c:v>
                </c:pt>
                <c:pt idx="23">
                  <c:v>5.4242283961825732E-2</c:v>
                </c:pt>
                <c:pt idx="24">
                  <c:v>5.4626412325659679E-2</c:v>
                </c:pt>
                <c:pt idx="25">
                  <c:v>5.5001155071133345E-2</c:v>
                </c:pt>
                <c:pt idx="26">
                  <c:v>5.5366408305688841E-2</c:v>
                </c:pt>
                <c:pt idx="27">
                  <c:v>5.5722068136756731E-2</c:v>
                </c:pt>
                <c:pt idx="28">
                  <c:v>5.6068030671769131E-2</c:v>
                </c:pt>
                <c:pt idx="29">
                  <c:v>5.6404192018179033E-2</c:v>
                </c:pt>
                <c:pt idx="30">
                  <c:v>5.6730448283404789E-2</c:v>
                </c:pt>
                <c:pt idx="31">
                  <c:v>5.7046695574892281E-2</c:v>
                </c:pt>
                <c:pt idx="32">
                  <c:v>5.7352830000078736E-2</c:v>
                </c:pt>
                <c:pt idx="33">
                  <c:v>5.7648747666406042E-2</c:v>
                </c:pt>
                <c:pt idx="34">
                  <c:v>5.7934344681286776E-2</c:v>
                </c:pt>
                <c:pt idx="35">
                  <c:v>5.820951715218059E-2</c:v>
                </c:pt>
                <c:pt idx="36">
                  <c:v>5.8474161186508056E-2</c:v>
                </c:pt>
                <c:pt idx="37">
                  <c:v>5.8728172891697961E-2</c:v>
                </c:pt>
                <c:pt idx="38">
                  <c:v>5.8971448375221946E-2</c:v>
                </c:pt>
                <c:pt idx="39">
                  <c:v>5.9203883744497254E-2</c:v>
                </c:pt>
                <c:pt idx="40">
                  <c:v>5.9425375106942901E-2</c:v>
                </c:pt>
                <c:pt idx="41">
                  <c:v>5.9635818570010324E-2</c:v>
                </c:pt>
                <c:pt idx="42">
                  <c:v>5.9835110241157841E-2</c:v>
                </c:pt>
                <c:pt idx="43">
                  <c:v>6.0023146227750068E-2</c:v>
                </c:pt>
                <c:pt idx="44">
                  <c:v>6.0199822637327927E-2</c:v>
                </c:pt>
                <c:pt idx="45">
                  <c:v>6.0365035577231607E-2</c:v>
                </c:pt>
                <c:pt idx="46">
                  <c:v>6.0518681154978715E-2</c:v>
                </c:pt>
                <c:pt idx="47">
                  <c:v>6.0660655477936309E-2</c:v>
                </c:pt>
                <c:pt idx="48">
                  <c:v>6.0790867084576261E-2</c:v>
                </c:pt>
                <c:pt idx="49">
                  <c:v>6.0909510426361058E-2</c:v>
                </c:pt>
                <c:pt idx="50">
                  <c:v>6.1017065867938092E-2</c:v>
                </c:pt>
                <c:pt idx="51">
                  <c:v>6.1114026204811767E-2</c:v>
                </c:pt>
                <c:pt idx="52">
                  <c:v>6.1200884232588404E-2</c:v>
                </c:pt>
                <c:pt idx="53">
                  <c:v>6.1278132746751535E-2</c:v>
                </c:pt>
                <c:pt idx="54">
                  <c:v>6.1346264542990525E-2</c:v>
                </c:pt>
                <c:pt idx="55">
                  <c:v>6.140577241672629E-2</c:v>
                </c:pt>
                <c:pt idx="56">
                  <c:v>6.1457149163667291E-2</c:v>
                </c:pt>
                <c:pt idx="57">
                  <c:v>6.1500887579309715E-2</c:v>
                </c:pt>
                <c:pt idx="58">
                  <c:v>6.1537480459204374E-2</c:v>
                </c:pt>
                <c:pt idx="59">
                  <c:v>6.1567420599006439E-2</c:v>
                </c:pt>
                <c:pt idx="60">
                  <c:v>6.1591200794158141E-2</c:v>
                </c:pt>
                <c:pt idx="61">
                  <c:v>6.1609313840321311E-2</c:v>
                </c:pt>
                <c:pt idx="62">
                  <c:v>6.1622252533050093E-2</c:v>
                </c:pt>
                <c:pt idx="63">
                  <c:v>6.163050966787087E-2</c:v>
                </c:pt>
                <c:pt idx="64">
                  <c:v>6.1634578040346444E-2</c:v>
                </c:pt>
                <c:pt idx="65">
                  <c:v>6.1634950446067149E-2</c:v>
                </c:pt>
                <c:pt idx="66">
                  <c:v>6.1632119680644637E-2</c:v>
                </c:pt>
                <c:pt idx="67">
                  <c:v>6.1626578539640819E-2</c:v>
                </c:pt>
                <c:pt idx="68">
                  <c:v>6.1618819818454851E-2</c:v>
                </c:pt>
                <c:pt idx="69">
                  <c:v>6.1609336312904439E-2</c:v>
                </c:pt>
                <c:pt idx="70">
                  <c:v>6.1598620818409389E-2</c:v>
                </c:pt>
                <c:pt idx="71">
                  <c:v>6.1587166130539606E-2</c:v>
                </c:pt>
                <c:pt idx="72">
                  <c:v>6.1575454778288297E-2</c:v>
                </c:pt>
                <c:pt idx="73">
                  <c:v>6.1563733159513578E-2</c:v>
                </c:pt>
                <c:pt idx="74">
                  <c:v>6.1552011540778162E-2</c:v>
                </c:pt>
                <c:pt idx="75">
                  <c:v>6.1540289921899305E-2</c:v>
                </c:pt>
                <c:pt idx="76">
                  <c:v>6.1528568303148345E-2</c:v>
                </c:pt>
                <c:pt idx="77">
                  <c:v>6.1516846684342541E-2</c:v>
                </c:pt>
                <c:pt idx="78">
                  <c:v>6.1505125065614452E-2</c:v>
                </c:pt>
                <c:pt idx="79">
                  <c:v>6.1493403446735817E-2</c:v>
                </c:pt>
                <c:pt idx="80">
                  <c:v>6.1481681827909807E-2</c:v>
                </c:pt>
                <c:pt idx="81">
                  <c:v>6.1469960209251662E-2</c:v>
                </c:pt>
                <c:pt idx="82">
                  <c:v>6.1458238590323955E-2</c:v>
                </c:pt>
                <c:pt idx="83">
                  <c:v>6.1446516971624732E-2</c:v>
                </c:pt>
                <c:pt idx="84">
                  <c:v>6.1434795352702798E-2</c:v>
                </c:pt>
                <c:pt idx="85">
                  <c:v>6.1423073734027556E-2</c:v>
                </c:pt>
                <c:pt idx="86">
                  <c:v>6.1411352115249951E-2</c:v>
                </c:pt>
                <c:pt idx="87">
                  <c:v>6.1399630496383528E-2</c:v>
                </c:pt>
                <c:pt idx="88">
                  <c:v>6.1387908877685193E-2</c:v>
                </c:pt>
                <c:pt idx="89">
                  <c:v>6.1376187258929571E-2</c:v>
                </c:pt>
                <c:pt idx="90">
                  <c:v>6.1364465640094901E-2</c:v>
                </c:pt>
                <c:pt idx="91">
                  <c:v>6.1352744021264893E-2</c:v>
                </c:pt>
                <c:pt idx="92">
                  <c:v>6.1341022402557233E-2</c:v>
                </c:pt>
                <c:pt idx="93">
                  <c:v>6.1329300783800944E-2</c:v>
                </c:pt>
                <c:pt idx="94">
                  <c:v>6.1317579164944735E-2</c:v>
                </c:pt>
                <c:pt idx="95">
                  <c:v>6.1305857546103626E-2</c:v>
                </c:pt>
                <c:pt idx="96">
                  <c:v>6.1294135927250748E-2</c:v>
                </c:pt>
                <c:pt idx="97">
                  <c:v>6.128241430872805E-2</c:v>
                </c:pt>
                <c:pt idx="98">
                  <c:v>6.1270692689773698E-2</c:v>
                </c:pt>
                <c:pt idx="99">
                  <c:v>6.125897107092837E-2</c:v>
                </c:pt>
                <c:pt idx="100">
                  <c:v>6.1247249452050845E-2</c:v>
                </c:pt>
                <c:pt idx="101">
                  <c:v>6.123552783314512E-2</c:v>
                </c:pt>
                <c:pt idx="102">
                  <c:v>6.1223806214524723E-2</c:v>
                </c:pt>
                <c:pt idx="103">
                  <c:v>6.1212084595935856E-2</c:v>
                </c:pt>
                <c:pt idx="104">
                  <c:v>6.1200362976956413E-2</c:v>
                </c:pt>
                <c:pt idx="105">
                  <c:v>6.1188641358159046E-2</c:v>
                </c:pt>
                <c:pt idx="106">
                  <c:v>6.1176919739170277E-2</c:v>
                </c:pt>
                <c:pt idx="107">
                  <c:v>6.1165198120708419E-2</c:v>
                </c:pt>
                <c:pt idx="108">
                  <c:v>6.1153476501776716E-2</c:v>
                </c:pt>
                <c:pt idx="109">
                  <c:v>6.1141754882862553E-2</c:v>
                </c:pt>
                <c:pt idx="110">
                  <c:v>6.1130033264082284E-2</c:v>
                </c:pt>
                <c:pt idx="111">
                  <c:v>6.1118311645264489E-2</c:v>
                </c:pt>
                <c:pt idx="112">
                  <c:v>6.1106590026531071E-2</c:v>
                </c:pt>
                <c:pt idx="113">
                  <c:v>6.1094868407765679E-2</c:v>
                </c:pt>
                <c:pt idx="114">
                  <c:v>6.1083146789032927E-2</c:v>
                </c:pt>
                <c:pt idx="115">
                  <c:v>6.1071425170325266E-2</c:v>
                </c:pt>
                <c:pt idx="116">
                  <c:v>6.1059703551257227E-2</c:v>
                </c:pt>
                <c:pt idx="117">
                  <c:v>6.1047981932961459E-2</c:v>
                </c:pt>
                <c:pt idx="118">
                  <c:v>6.1036260313963586E-2</c:v>
                </c:pt>
                <c:pt idx="119">
                  <c:v>6.1024538695118036E-2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F3-49F5-AB95-02F606B3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989103"/>
        <c:axId val="39637823"/>
      </c:scatterChart>
      <c:valAx>
        <c:axId val="386989103"/>
        <c:scaling>
          <c:orientation val="minMax"/>
          <c:max val="28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37823"/>
        <c:crosses val="autoZero"/>
        <c:crossBetween val="midCat"/>
      </c:valAx>
      <c:valAx>
        <c:axId val="3963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 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989103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64461361246056"/>
          <c:y val="0.89930077162037814"/>
          <c:w val="0.51562435160872577"/>
          <c:h val="6.5727100522990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3</xdr:row>
      <xdr:rowOff>95250</xdr:rowOff>
    </xdr:from>
    <xdr:to>
      <xdr:col>14</xdr:col>
      <xdr:colOff>619125</xdr:colOff>
      <xdr:row>17</xdr:row>
      <xdr:rowOff>80963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5FDE7-CD84-44CC-9813-8A1B236D1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698225</xdr:colOff>
      <xdr:row>4</xdr:row>
      <xdr:rowOff>314324</xdr:rowOff>
    </xdr:from>
    <xdr:to>
      <xdr:col>13</xdr:col>
      <xdr:colOff>192985</xdr:colOff>
      <xdr:row>19</xdr:row>
      <xdr:rowOff>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40C8E-BE26-0282-A40E-1823D8A6A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CA9916-3898-4883-BD98-A0FA00D5E7E7}" name="Table13" displayName="Table13" ref="B6:E37" totalsRowShown="0" headerRowDxfId="14" dataDxfId="13">
  <tableColumns count="4">
    <tableColumn id="1" xr3:uid="{336F3D4A-5825-489A-A5B8-A3A4591CB600}" name="Maturity date" dataDxfId="12"/>
    <tableColumn id="2" xr3:uid="{D58042B2-14E3-4A3B-94E5-0C3C5A77BC34}" name="Time to maturity (years)" dataDxfId="11"/>
    <tableColumn id="3" xr3:uid="{21D88267-D72D-4EEF-B90E-3D3F1A037B54}" name="Actual" dataDxfId="10"/>
    <tableColumn id="4" xr3:uid="{6DBBE32A-A8A6-4CF1-BE9D-4017337AE36C}" name="Fitted" dataDxfId="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A29F8D-0027-4CAF-9239-2FFB2A7AF2E4}" name="Table4" displayName="Table4" ref="E6:E126" totalsRowShown="0" headerRowDxfId="8" dataDxfId="7">
  <tableColumns count="1">
    <tableColumn id="2" xr3:uid="{90805B1A-3CB5-43AB-A98D-E80D7E8720A1}" name="Forward rate " dataDxfId="6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3AF755-CC92-4C26-AF82-FB57FE7C1D06}" name="Table5" displayName="Table5" ref="B6:D126" totalsRowShown="0" headerRowDxfId="5" dataDxfId="4" tableBorderDxfId="3">
  <tableColumns count="3">
    <tableColumn id="1" xr3:uid="{1A6CBF79-09D5-409E-8CC4-B091EDB0855D}" name="Time (years)" dataDxfId="2"/>
    <tableColumn id="2" xr3:uid="{9E96AE6F-11C7-4E42-8AE5-279E5AA74C20}" name="Discount_x000a_factor" dataDxfId="1"/>
    <tableColumn id="3" xr3:uid="{ECFD8B48-79C5-4592-8A31-3C55E194A01B}" name="Zero coupon spot r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aylorfry">
  <a:themeElements>
    <a:clrScheme name="Taylor Fry (colours)">
      <a:dk1>
        <a:srgbClr val="231F20"/>
      </a:dk1>
      <a:lt1>
        <a:srgbClr val="FFFFFF"/>
      </a:lt1>
      <a:dk2>
        <a:srgbClr val="E7E6E6"/>
      </a:dk2>
      <a:lt2>
        <a:srgbClr val="FF6950"/>
      </a:lt2>
      <a:accent1>
        <a:srgbClr val="006EC8"/>
      </a:accent1>
      <a:accent2>
        <a:srgbClr val="00BEE6"/>
      </a:accent2>
      <a:accent3>
        <a:srgbClr val="FFDC00"/>
      </a:accent3>
      <a:accent4>
        <a:srgbClr val="993399"/>
      </a:accent4>
      <a:accent5>
        <a:srgbClr val="FF1452"/>
      </a:accent5>
      <a:accent6>
        <a:srgbClr val="00E0BF"/>
      </a:accent6>
      <a:hlink>
        <a:srgbClr val="FF6950"/>
      </a:hlink>
      <a:folHlink>
        <a:srgbClr val="000000"/>
      </a:folHlink>
    </a:clrScheme>
    <a:fontScheme name="Taylor Fry (fonts)">
      <a:majorFont>
        <a:latin typeface="Blanco"/>
        <a:ea typeface=""/>
        <a:cs typeface=""/>
      </a:majorFont>
      <a:minorFont>
        <a:latin typeface="Blanc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4E5E-DF36-4F13-8A39-D038E80AD55C}">
  <sheetPr codeName="Sheet3"/>
  <dimension ref="B3:E37"/>
  <sheetViews>
    <sheetView showGridLines="0" tabSelected="1" zoomScaleNormal="100" workbookViewId="0">
      <selection activeCell="C10" sqref="C10"/>
    </sheetView>
  </sheetViews>
  <sheetFormatPr defaultRowHeight="18" x14ac:dyDescent="0.35"/>
  <cols>
    <col min="2" max="2" width="15.88671875" customWidth="1"/>
    <col min="3" max="3" width="14.44140625" customWidth="1"/>
    <col min="4" max="4" width="10.5546875" customWidth="1"/>
    <col min="5" max="5" width="9.5546875" customWidth="1"/>
  </cols>
  <sheetData>
    <row r="3" spans="2:5" ht="30" customHeight="1" x14ac:dyDescent="0.35">
      <c r="B3" s="10" t="s">
        <v>5</v>
      </c>
    </row>
    <row r="4" spans="2:5" ht="32.25" customHeight="1" x14ac:dyDescent="0.35"/>
    <row r="5" spans="2:5" ht="24" customHeight="1" x14ac:dyDescent="0.35">
      <c r="B5" s="11"/>
      <c r="C5" s="11" t="s">
        <v>12</v>
      </c>
      <c r="D5" s="11"/>
      <c r="E5" s="11"/>
    </row>
    <row r="6" spans="2:5" ht="36" x14ac:dyDescent="0.35">
      <c r="B6" s="7" t="s">
        <v>9</v>
      </c>
      <c r="C6" s="3" t="s">
        <v>3</v>
      </c>
      <c r="D6" s="8" t="s">
        <v>0</v>
      </c>
      <c r="E6" s="8" t="s">
        <v>1</v>
      </c>
    </row>
    <row r="7" spans="2:5" x14ac:dyDescent="0.35">
      <c r="B7" s="14" t="s">
        <v>13</v>
      </c>
      <c r="C7" s="9">
        <v>0.4791238877481177</v>
      </c>
      <c r="D7" s="2">
        <v>4.929E-2</v>
      </c>
      <c r="E7" s="2">
        <v>4.918990451118635E-2</v>
      </c>
    </row>
    <row r="8" spans="2:5" x14ac:dyDescent="0.35">
      <c r="B8" s="1" t="s">
        <v>14</v>
      </c>
      <c r="C8" s="9">
        <v>1.0650239561943875</v>
      </c>
      <c r="D8" s="2">
        <v>5.0160000000000003E-2</v>
      </c>
      <c r="E8" s="2">
        <v>5.0263112623477289E-2</v>
      </c>
    </row>
    <row r="9" spans="2:5" x14ac:dyDescent="0.35">
      <c r="B9" s="1" t="s">
        <v>15</v>
      </c>
      <c r="C9" s="9">
        <v>1.5633127994524298</v>
      </c>
      <c r="D9" s="2">
        <v>4.9820000000000003E-2</v>
      </c>
      <c r="E9" s="2">
        <v>4.9876773277548553E-2</v>
      </c>
    </row>
    <row r="10" spans="2:5" x14ac:dyDescent="0.35">
      <c r="B10" s="1" t="s">
        <v>16</v>
      </c>
      <c r="C10" s="9">
        <v>2.0670773442847366</v>
      </c>
      <c r="D10" s="2">
        <v>4.9459999999999997E-2</v>
      </c>
      <c r="E10" s="2">
        <v>4.9446377239581799E-2</v>
      </c>
    </row>
    <row r="11" spans="2:5" x14ac:dyDescent="0.35">
      <c r="B11" s="1" t="s">
        <v>17</v>
      </c>
      <c r="C11" s="9">
        <v>2.4804928131416837</v>
      </c>
      <c r="D11" s="2">
        <v>4.9200000000000001E-2</v>
      </c>
      <c r="E11" s="2">
        <v>4.9228052191531993E-2</v>
      </c>
    </row>
    <row r="12" spans="2:5" x14ac:dyDescent="0.35">
      <c r="B12" s="1" t="s">
        <v>18</v>
      </c>
      <c r="C12" s="9">
        <v>3.0663928815879533</v>
      </c>
      <c r="D12" s="2">
        <v>4.9160000000000002E-2</v>
      </c>
      <c r="E12" s="2">
        <v>4.9097224563481687E-2</v>
      </c>
    </row>
    <row r="13" spans="2:5" x14ac:dyDescent="0.35">
      <c r="B13" s="1" t="s">
        <v>19</v>
      </c>
      <c r="C13" s="9">
        <v>3.5619438740588638</v>
      </c>
      <c r="D13" s="2">
        <v>4.913E-2</v>
      </c>
      <c r="E13" s="2">
        <v>4.9105388194843863E-2</v>
      </c>
    </row>
    <row r="14" spans="2:5" x14ac:dyDescent="0.35">
      <c r="B14" s="1" t="s">
        <v>20</v>
      </c>
      <c r="C14" s="9">
        <v>4.1478439425051334</v>
      </c>
      <c r="D14" s="2">
        <v>4.9210000000000004E-2</v>
      </c>
      <c r="E14" s="2">
        <v>4.9223237116057882E-2</v>
      </c>
    </row>
    <row r="15" spans="2:5" x14ac:dyDescent="0.35">
      <c r="B15" s="1" t="s">
        <v>21</v>
      </c>
      <c r="C15" s="9">
        <v>4.646132785763176</v>
      </c>
      <c r="D15" s="2">
        <v>4.931E-2</v>
      </c>
      <c r="E15" s="2">
        <v>4.9399781576917261E-2</v>
      </c>
    </row>
    <row r="16" spans="2:5" x14ac:dyDescent="0.35">
      <c r="B16" s="1" t="s">
        <v>22</v>
      </c>
      <c r="C16" s="9">
        <v>5.0650239561943877</v>
      </c>
      <c r="D16" s="2">
        <v>4.9489999999999999E-2</v>
      </c>
      <c r="E16" s="2">
        <v>4.9586240855444323E-2</v>
      </c>
    </row>
    <row r="17" spans="2:5" x14ac:dyDescent="0.35">
      <c r="B17" s="1" t="s">
        <v>23</v>
      </c>
      <c r="C17" s="9">
        <v>5.5633127994524294</v>
      </c>
      <c r="D17" s="2">
        <v>4.9790000000000001E-2</v>
      </c>
      <c r="E17" s="2">
        <v>4.9832419680502719E-2</v>
      </c>
    </row>
    <row r="18" spans="2:5" x14ac:dyDescent="0.35">
      <c r="B18" s="1" t="s">
        <v>24</v>
      </c>
      <c r="C18" s="9">
        <v>6.0670773442847361</v>
      </c>
      <c r="D18" s="2">
        <v>5.0160000000000003E-2</v>
      </c>
      <c r="E18" s="2">
        <v>5.0094642673865625E-2</v>
      </c>
    </row>
    <row r="19" spans="2:5" x14ac:dyDescent="0.35">
      <c r="B19" s="1" t="s">
        <v>25</v>
      </c>
      <c r="C19" s="9">
        <v>6.4804928131416837</v>
      </c>
      <c r="D19" s="2">
        <v>5.0309999999999994E-2</v>
      </c>
      <c r="E19" s="2">
        <v>5.0263457180263031E-2</v>
      </c>
    </row>
    <row r="20" spans="2:5" x14ac:dyDescent="0.35">
      <c r="B20" s="1" t="s">
        <v>26</v>
      </c>
      <c r="C20" s="9">
        <v>7.0663928815879533</v>
      </c>
      <c r="D20" s="2">
        <v>5.0679999999999996E-2</v>
      </c>
      <c r="E20" s="2">
        <v>5.0619173397019657E-2</v>
      </c>
    </row>
    <row r="21" spans="2:5" x14ac:dyDescent="0.35">
      <c r="B21" s="1" t="s">
        <v>27</v>
      </c>
      <c r="C21" s="9">
        <v>7.5619438740588638</v>
      </c>
      <c r="D21" s="2">
        <v>5.0970000000000001E-2</v>
      </c>
      <c r="E21" s="2">
        <v>5.0867831829753962E-2</v>
      </c>
    </row>
    <row r="22" spans="2:5" x14ac:dyDescent="0.35">
      <c r="B22" s="1" t="s">
        <v>28</v>
      </c>
      <c r="C22" s="9">
        <v>7.6468172484599588</v>
      </c>
      <c r="D22" s="2">
        <v>5.101E-2</v>
      </c>
      <c r="E22" s="2">
        <v>5.0894562590713101E-2</v>
      </c>
    </row>
    <row r="23" spans="2:5" x14ac:dyDescent="0.35">
      <c r="B23" s="1" t="s">
        <v>29</v>
      </c>
      <c r="C23" s="9">
        <v>8.1478439425051334</v>
      </c>
      <c r="D23" s="2">
        <v>5.1319999999999998E-2</v>
      </c>
      <c r="E23" s="2">
        <v>5.1199075036261137E-2</v>
      </c>
    </row>
    <row r="24" spans="2:5" x14ac:dyDescent="0.35">
      <c r="B24" s="1" t="s">
        <v>30</v>
      </c>
      <c r="C24" s="9">
        <v>8.6461327857631751</v>
      </c>
      <c r="D24" s="2">
        <v>5.1619999999999999E-2</v>
      </c>
      <c r="E24" s="2">
        <v>5.1513210567046504E-2</v>
      </c>
    </row>
    <row r="25" spans="2:5" x14ac:dyDescent="0.35">
      <c r="B25" s="1" t="s">
        <v>31</v>
      </c>
      <c r="C25" s="9">
        <v>9.1471594798083498</v>
      </c>
      <c r="D25" s="2">
        <v>5.1769999999999997E-2</v>
      </c>
      <c r="E25" s="2">
        <v>5.1691929800130203E-2</v>
      </c>
    </row>
    <row r="26" spans="2:5" x14ac:dyDescent="0.35">
      <c r="B26" s="1" t="s">
        <v>32</v>
      </c>
      <c r="C26" s="9">
        <v>9.3963039014373724</v>
      </c>
      <c r="D26" s="2">
        <v>5.1869999999999999E-2</v>
      </c>
      <c r="E26" s="2">
        <v>5.1820419754064831E-2</v>
      </c>
    </row>
    <row r="27" spans="2:5" x14ac:dyDescent="0.35">
      <c r="B27" s="1" t="s">
        <v>33</v>
      </c>
      <c r="C27" s="9">
        <v>9.6481861738535244</v>
      </c>
      <c r="D27" s="2">
        <v>5.1959999999999999E-2</v>
      </c>
      <c r="E27" s="2">
        <v>5.1898996318296406E-2</v>
      </c>
    </row>
    <row r="28" spans="2:5" x14ac:dyDescent="0.35">
      <c r="B28" s="1" t="s">
        <v>34</v>
      </c>
      <c r="C28" s="9">
        <v>9.982203969883642</v>
      </c>
      <c r="D28" s="2">
        <v>5.2080000000000001E-2</v>
      </c>
      <c r="E28" s="2">
        <v>5.2116163732208669E-2</v>
      </c>
    </row>
    <row r="29" spans="2:5" x14ac:dyDescent="0.35">
      <c r="B29" s="1" t="s">
        <v>35</v>
      </c>
      <c r="C29" s="9">
        <v>10.480492813141684</v>
      </c>
      <c r="D29" s="2">
        <v>5.228E-2</v>
      </c>
      <c r="E29" s="2">
        <v>5.2398174808035249E-2</v>
      </c>
    </row>
    <row r="30" spans="2:5" x14ac:dyDescent="0.35">
      <c r="B30" s="1" t="s">
        <v>36</v>
      </c>
      <c r="C30" s="9">
        <v>10.981519507186858</v>
      </c>
      <c r="D30" s="2">
        <v>5.2420000000000001E-2</v>
      </c>
      <c r="E30" s="2">
        <v>5.254933373766478E-2</v>
      </c>
    </row>
    <row r="31" spans="2:5" x14ac:dyDescent="0.35">
      <c r="B31" s="1" t="s">
        <v>37</v>
      </c>
      <c r="C31" s="9">
        <v>11.561943874058864</v>
      </c>
      <c r="D31" s="2">
        <v>5.2619999999999993E-2</v>
      </c>
      <c r="E31" s="2">
        <v>5.278108107151553E-2</v>
      </c>
    </row>
    <row r="32" spans="2:5" x14ac:dyDescent="0.35">
      <c r="B32" s="1" t="s">
        <v>38</v>
      </c>
      <c r="C32" s="9">
        <v>12.646132785763175</v>
      </c>
      <c r="D32" s="2">
        <v>5.3170000000000002E-2</v>
      </c>
      <c r="E32" s="2">
        <v>5.3415072052378977E-2</v>
      </c>
    </row>
    <row r="33" spans="2:5" x14ac:dyDescent="0.35">
      <c r="B33" s="1" t="s">
        <v>39</v>
      </c>
      <c r="C33" s="9">
        <v>14.562628336755647</v>
      </c>
      <c r="D33" s="2">
        <v>5.389E-2</v>
      </c>
      <c r="E33" s="2">
        <v>5.4196247676537267E-2</v>
      </c>
    </row>
    <row r="34" spans="2:5" x14ac:dyDescent="0.35">
      <c r="B34" s="1" t="s">
        <v>40</v>
      </c>
      <c r="C34" s="9">
        <v>20.394250513347021</v>
      </c>
      <c r="D34" s="2">
        <v>5.5540000000000006E-2</v>
      </c>
      <c r="E34" s="2">
        <v>5.5486785806863392E-2</v>
      </c>
    </row>
    <row r="35" spans="2:5" x14ac:dyDescent="0.35">
      <c r="B35" s="1" t="s">
        <v>41</v>
      </c>
      <c r="C35" s="9">
        <v>24.646132785763175</v>
      </c>
      <c r="D35" s="2">
        <v>5.638E-2</v>
      </c>
      <c r="E35" s="2">
        <v>5.6336023736769388E-2</v>
      </c>
    </row>
    <row r="36" spans="2:5" x14ac:dyDescent="0.35">
      <c r="B36" s="1" t="s">
        <v>42</v>
      </c>
      <c r="C36" s="9">
        <v>27.646817248459961</v>
      </c>
      <c r="D36" s="2">
        <v>5.6159999999999995E-2</v>
      </c>
      <c r="E36" s="2">
        <v>5.5872378623139936E-2</v>
      </c>
    </row>
    <row r="37" spans="2:5" x14ac:dyDescent="0.35">
      <c r="B37" s="15" t="s">
        <v>11</v>
      </c>
      <c r="C37" s="9" t="e">
        <v>#N/A</v>
      </c>
      <c r="D37" s="2" t="s">
        <v>43</v>
      </c>
      <c r="E37" s="2" t="s">
        <v>43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DD6-65F0-4501-A0BE-47EBD4912706}">
  <sheetPr codeName="Sheet4"/>
  <dimension ref="B1:E126"/>
  <sheetViews>
    <sheetView showGridLines="0" zoomScaleNormal="100" workbookViewId="0">
      <selection activeCell="D5" sqref="D5"/>
    </sheetView>
  </sheetViews>
  <sheetFormatPr defaultRowHeight="18" x14ac:dyDescent="0.35"/>
  <cols>
    <col min="2" max="2" width="19.88671875" customWidth="1"/>
    <col min="3" max="3" width="13.33203125" customWidth="1"/>
    <col min="4" max="4" width="12.77734375" customWidth="1"/>
    <col min="5" max="5" width="9.88671875" style="1" customWidth="1"/>
  </cols>
  <sheetData>
    <row r="1" spans="2:5" ht="17.25" customHeight="1" x14ac:dyDescent="0.35"/>
    <row r="2" spans="2:5" ht="17.25" customHeight="1" x14ac:dyDescent="0.35"/>
    <row r="3" spans="2:5" ht="30.75" customHeight="1" x14ac:dyDescent="0.35">
      <c r="B3" s="10" t="s">
        <v>4</v>
      </c>
    </row>
    <row r="4" spans="2:5" ht="30.75" customHeight="1" x14ac:dyDescent="0.35">
      <c r="B4" s="10"/>
    </row>
    <row r="5" spans="2:5" ht="24.75" customHeight="1" x14ac:dyDescent="0.35">
      <c r="B5" s="11"/>
      <c r="C5" s="11" t="s">
        <v>10</v>
      </c>
      <c r="D5" s="11"/>
      <c r="E5" s="11"/>
    </row>
    <row r="6" spans="2:5" ht="36" x14ac:dyDescent="0.35">
      <c r="B6" s="1" t="s">
        <v>6</v>
      </c>
      <c r="C6" s="3" t="s">
        <v>7</v>
      </c>
      <c r="D6" s="3" t="s">
        <v>2</v>
      </c>
      <c r="E6" s="3" t="s">
        <v>8</v>
      </c>
    </row>
    <row r="7" spans="2:5" x14ac:dyDescent="0.35">
      <c r="B7" s="12">
        <v>0.25</v>
      </c>
      <c r="C7" s="4">
        <v>0.98817976622969517</v>
      </c>
      <c r="D7" s="5">
        <f>(1/C7)^(1/B7)-1</f>
        <v>4.8711840709264154E-2</v>
      </c>
      <c r="E7" s="2">
        <f>Table5[[#This Row],[Zero coupon spot rate]]</f>
        <v>4.8711840709264154E-2</v>
      </c>
    </row>
    <row r="8" spans="2:5" x14ac:dyDescent="0.35">
      <c r="B8" s="13">
        <v>0.5</v>
      </c>
      <c r="C8" s="6">
        <v>0.97574262504487408</v>
      </c>
      <c r="D8" s="2">
        <f t="shared" ref="D8:D71" si="0">(1/C8)^(1/B8)-1</f>
        <v>5.0338887802614529E-2</v>
      </c>
      <c r="E8" s="2">
        <f>(C7/C8)^4-1</f>
        <v>5.1968459214029483E-2</v>
      </c>
    </row>
    <row r="9" spans="2:5" x14ac:dyDescent="0.35">
      <c r="B9" s="13">
        <v>0.75</v>
      </c>
      <c r="C9" s="6">
        <v>0.96335890007045932</v>
      </c>
      <c r="D9" s="2">
        <f t="shared" si="0"/>
        <v>5.1031780070979194E-2</v>
      </c>
      <c r="E9" s="2">
        <f t="shared" ref="E9:E72" si="1">(C8/C9)^4-1</f>
        <v>5.241893618008131E-2</v>
      </c>
    </row>
    <row r="10" spans="2:5" x14ac:dyDescent="0.35">
      <c r="B10" s="13">
        <v>1</v>
      </c>
      <c r="C10" s="6">
        <v>0.95137153974403932</v>
      </c>
      <c r="D10" s="2">
        <f t="shared" si="0"/>
        <v>5.1114058203847401E-2</v>
      </c>
      <c r="E10" s="2">
        <f t="shared" si="1"/>
        <v>5.1360931250442832E-2</v>
      </c>
    </row>
    <row r="11" spans="2:5" x14ac:dyDescent="0.35">
      <c r="B11" s="13">
        <v>1.25</v>
      </c>
      <c r="C11" s="6">
        <v>0.9398174721814252</v>
      </c>
      <c r="D11" s="2">
        <f t="shared" si="0"/>
        <v>5.0909185950162028E-2</v>
      </c>
      <c r="E11" s="2">
        <f t="shared" si="1"/>
        <v>5.0090096173353471E-2</v>
      </c>
    </row>
    <row r="12" spans="2:5" x14ac:dyDescent="0.35">
      <c r="B12" s="13">
        <v>1.5</v>
      </c>
      <c r="C12" s="6">
        <v>0.92859342875133288</v>
      </c>
      <c r="D12" s="2">
        <f t="shared" si="0"/>
        <v>5.0629512207208016E-2</v>
      </c>
      <c r="E12" s="2">
        <f t="shared" si="1"/>
        <v>4.9232259521132082E-2</v>
      </c>
    </row>
    <row r="13" spans="2:5" x14ac:dyDescent="0.35">
      <c r="B13" s="13">
        <v>1.75</v>
      </c>
      <c r="C13" s="6">
        <v>0.91761032808500254</v>
      </c>
      <c r="D13" s="2">
        <f t="shared" si="0"/>
        <v>5.0359863888849388E-2</v>
      </c>
      <c r="E13" s="2">
        <f t="shared" si="1"/>
        <v>4.8743426690172287E-2</v>
      </c>
    </row>
    <row r="14" spans="2:5" x14ac:dyDescent="0.35">
      <c r="B14" s="13">
        <v>2</v>
      </c>
      <c r="C14" s="6">
        <v>0.90679884273251121</v>
      </c>
      <c r="D14" s="2">
        <f t="shared" si="0"/>
        <v>5.0133520304673551E-2</v>
      </c>
      <c r="E14" s="2">
        <f t="shared" si="1"/>
        <v>4.8550480330090906E-2</v>
      </c>
    </row>
    <row r="15" spans="2:5" x14ac:dyDescent="0.35">
      <c r="B15" s="13">
        <v>2.25</v>
      </c>
      <c r="C15" s="6">
        <v>0.8961083689757936</v>
      </c>
      <c r="D15" s="2">
        <f t="shared" si="0"/>
        <v>4.9960827060970603E-2</v>
      </c>
      <c r="E15" s="2">
        <f t="shared" si="1"/>
        <v>4.8580303090501653E-2</v>
      </c>
    </row>
    <row r="16" spans="2:5" x14ac:dyDescent="0.35">
      <c r="B16" s="13">
        <v>2.5</v>
      </c>
      <c r="C16" s="6">
        <v>0.88550603956219798</v>
      </c>
      <c r="D16" s="2">
        <f t="shared" si="0"/>
        <v>4.9840660247566504E-2</v>
      </c>
      <c r="E16" s="2">
        <f t="shared" si="1"/>
        <v>4.8759777621021572E-2</v>
      </c>
    </row>
    <row r="17" spans="2:5" x14ac:dyDescent="0.35">
      <c r="B17" s="13">
        <v>2.75</v>
      </c>
      <c r="C17" s="6">
        <v>0.87497513101405799</v>
      </c>
      <c r="D17" s="2">
        <f t="shared" si="0"/>
        <v>4.9765919341140386E-2</v>
      </c>
      <c r="E17" s="2">
        <f t="shared" si="1"/>
        <v>4.9018802869432498E-2</v>
      </c>
    </row>
    <row r="18" spans="2:5" x14ac:dyDescent="0.35">
      <c r="B18" s="13">
        <v>3</v>
      </c>
      <c r="C18" s="6">
        <v>0.86450644706176272</v>
      </c>
      <c r="D18" s="2">
        <f t="shared" si="0"/>
        <v>4.9729143276888044E-2</v>
      </c>
      <c r="E18" s="2">
        <f t="shared" si="1"/>
        <v>4.9324691592097958E-2</v>
      </c>
    </row>
    <row r="19" spans="2:5" x14ac:dyDescent="0.35">
      <c r="B19" s="13">
        <v>3.25</v>
      </c>
      <c r="C19" s="6">
        <v>0.85409274734485829</v>
      </c>
      <c r="D19" s="2">
        <f t="shared" si="0"/>
        <v>4.9724598214637039E-2</v>
      </c>
      <c r="E19" s="2">
        <f t="shared" si="1"/>
        <v>4.967005900256205E-2</v>
      </c>
    </row>
    <row r="20" spans="2:5" x14ac:dyDescent="0.35">
      <c r="B20" s="13">
        <v>3.5</v>
      </c>
      <c r="C20" s="6">
        <v>0.84372855246782652</v>
      </c>
      <c r="D20" s="2">
        <f t="shared" si="0"/>
        <v>4.9747694864989311E-2</v>
      </c>
      <c r="E20" s="2">
        <f t="shared" si="1"/>
        <v>5.0047997568555491E-2</v>
      </c>
    </row>
    <row r="21" spans="2:5" x14ac:dyDescent="0.35">
      <c r="B21" s="13">
        <v>3.75</v>
      </c>
      <c r="C21" s="6">
        <v>0.83341005244791033</v>
      </c>
      <c r="D21" s="2">
        <f t="shared" si="0"/>
        <v>4.9794607179706629E-2</v>
      </c>
      <c r="E21" s="2">
        <f t="shared" si="1"/>
        <v>5.0451599757806997E-2</v>
      </c>
    </row>
    <row r="22" spans="2:5" x14ac:dyDescent="0.35">
      <c r="B22" s="13">
        <v>4</v>
      </c>
      <c r="C22" s="6">
        <v>0.82313501638262199</v>
      </c>
      <c r="D22" s="2">
        <f t="shared" si="0"/>
        <v>4.9862034118033138E-2</v>
      </c>
      <c r="E22" s="2">
        <f t="shared" si="1"/>
        <v>5.0873958038047062E-2</v>
      </c>
    </row>
    <row r="23" spans="2:5" x14ac:dyDescent="0.35">
      <c r="B23" s="13">
        <v>4.25</v>
      </c>
      <c r="C23" s="6">
        <v>0.81290270321420233</v>
      </c>
      <c r="D23" s="2">
        <f t="shared" si="0"/>
        <v>4.9947045541312685E-2</v>
      </c>
      <c r="E23" s="2">
        <f t="shared" si="1"/>
        <v>5.1308164877006179E-2</v>
      </c>
    </row>
    <row r="24" spans="2:5" x14ac:dyDescent="0.35">
      <c r="B24" s="13">
        <v>4.5</v>
      </c>
      <c r="C24" s="6">
        <v>0.8027137735612131</v>
      </c>
      <c r="D24" s="2">
        <f t="shared" si="0"/>
        <v>5.0046979495200317E-2</v>
      </c>
      <c r="E24" s="2">
        <f t="shared" si="1"/>
        <v>5.1747312742414175E-2</v>
      </c>
    </row>
    <row r="25" spans="2:5" x14ac:dyDescent="0.35">
      <c r="B25" s="13">
        <v>4.75</v>
      </c>
      <c r="C25" s="6">
        <v>0.79257020266985478</v>
      </c>
      <c r="D25" s="2">
        <f t="shared" si="0"/>
        <v>5.0159371928598429E-2</v>
      </c>
      <c r="E25" s="2">
        <f t="shared" si="1"/>
        <v>5.2184494107028412E-2</v>
      </c>
    </row>
    <row r="26" spans="2:5" x14ac:dyDescent="0.35">
      <c r="B26" s="13">
        <v>5</v>
      </c>
      <c r="C26" s="6">
        <v>0.78247497332789673</v>
      </c>
      <c r="D26" s="2">
        <f t="shared" si="0"/>
        <v>5.0281966884834217E-2</v>
      </c>
      <c r="E26" s="2">
        <f t="shared" si="1"/>
        <v>5.2613992174192825E-2</v>
      </c>
    </row>
    <row r="27" spans="2:5" x14ac:dyDescent="0.35">
      <c r="B27" s="13">
        <v>5.25</v>
      </c>
      <c r="C27" s="6">
        <v>0.77243117460416511</v>
      </c>
      <c r="D27" s="2">
        <f t="shared" si="0"/>
        <v>5.0412882486523314E-2</v>
      </c>
      <c r="E27" s="2">
        <f t="shared" si="1"/>
        <v>5.3034624085819493E-2</v>
      </c>
    </row>
    <row r="28" spans="2:5" x14ac:dyDescent="0.35">
      <c r="B28" s="13">
        <v>5.5</v>
      </c>
      <c r="C28" s="6">
        <v>0.76244179319152605</v>
      </c>
      <c r="D28" s="2">
        <f t="shared" si="0"/>
        <v>5.0550574779232527E-2</v>
      </c>
      <c r="E28" s="2">
        <f t="shared" si="1"/>
        <v>5.3446285949341643E-2</v>
      </c>
    </row>
    <row r="29" spans="2:5" x14ac:dyDescent="0.35">
      <c r="B29" s="13">
        <v>5.75</v>
      </c>
      <c r="C29" s="6">
        <v>0.75250971336488148</v>
      </c>
      <c r="D29" s="2">
        <f t="shared" si="0"/>
        <v>5.0693764199690516E-2</v>
      </c>
      <c r="E29" s="2">
        <f t="shared" si="1"/>
        <v>5.3848873872201608E-2</v>
      </c>
    </row>
    <row r="30" spans="2:5" x14ac:dyDescent="0.35">
      <c r="B30" s="13">
        <v>6</v>
      </c>
      <c r="C30" s="6">
        <v>0.74263771706541659</v>
      </c>
      <c r="D30" s="2">
        <f t="shared" si="0"/>
        <v>5.0841380442994577E-2</v>
      </c>
      <c r="E30" s="2">
        <f t="shared" si="1"/>
        <v>5.4242283961825732E-2</v>
      </c>
    </row>
    <row r="31" spans="2:5" x14ac:dyDescent="0.35">
      <c r="B31" s="13">
        <v>6.25</v>
      </c>
      <c r="C31" s="6">
        <v>0.73282848410725088</v>
      </c>
      <c r="D31" s="2">
        <f t="shared" si="0"/>
        <v>5.0992520572730848E-2</v>
      </c>
      <c r="E31" s="2">
        <f t="shared" si="1"/>
        <v>5.4626412325659679E-2</v>
      </c>
    </row>
    <row r="32" spans="2:5" x14ac:dyDescent="0.35">
      <c r="B32" s="13">
        <v>6.5</v>
      </c>
      <c r="C32" s="6">
        <v>0.72308459250256374</v>
      </c>
      <c r="D32" s="2">
        <f t="shared" si="0"/>
        <v>5.114641680569787E-2</v>
      </c>
      <c r="E32" s="2">
        <f t="shared" si="1"/>
        <v>5.5001155071133345E-2</v>
      </c>
    </row>
    <row r="33" spans="2:5" x14ac:dyDescent="0.35">
      <c r="B33" s="13">
        <v>6.75</v>
      </c>
      <c r="C33" s="6">
        <v>0.71340851890115964</v>
      </c>
      <c r="D33" s="2">
        <f t="shared" si="0"/>
        <v>5.1302411461034092E-2</v>
      </c>
      <c r="E33" s="2">
        <f t="shared" si="1"/>
        <v>5.5366408305688841E-2</v>
      </c>
    </row>
    <row r="34" spans="2:5" x14ac:dyDescent="0.35">
      <c r="B34" s="13">
        <v>7</v>
      </c>
      <c r="C34" s="6">
        <v>0.70380263914037677</v>
      </c>
      <c r="D34" s="2">
        <f t="shared" si="0"/>
        <v>5.1459937281292945E-2</v>
      </c>
      <c r="E34" s="2">
        <f t="shared" si="1"/>
        <v>5.5722068136756731E-2</v>
      </c>
    </row>
    <row r="35" spans="2:5" x14ac:dyDescent="0.35">
      <c r="B35" s="13">
        <v>7.25</v>
      </c>
      <c r="C35" s="6">
        <v>0.69426922890116649</v>
      </c>
      <c r="D35" s="2">
        <f t="shared" si="0"/>
        <v>5.161850182783434E-2</v>
      </c>
      <c r="E35" s="2">
        <f t="shared" si="1"/>
        <v>5.6068030671769131E-2</v>
      </c>
    </row>
    <row r="36" spans="2:5" x14ac:dyDescent="0.35">
      <c r="B36" s="13">
        <v>7.5</v>
      </c>
      <c r="C36" s="6">
        <v>0.68481046446612115</v>
      </c>
      <c r="D36" s="2">
        <f t="shared" si="0"/>
        <v>5.1777674999191836E-2</v>
      </c>
      <c r="E36" s="2">
        <f t="shared" si="1"/>
        <v>5.6404192018179033E-2</v>
      </c>
    </row>
    <row r="37" spans="2:5" x14ac:dyDescent="0.35">
      <c r="B37" s="13">
        <v>7.75</v>
      </c>
      <c r="C37" s="6">
        <v>0.67542842357519994</v>
      </c>
      <c r="D37" s="2">
        <f t="shared" si="0"/>
        <v>5.1937078966737049E-2</v>
      </c>
      <c r="E37" s="2">
        <f t="shared" si="1"/>
        <v>5.6730448283404789E-2</v>
      </c>
    </row>
    <row r="38" spans="2:5" x14ac:dyDescent="0.35">
      <c r="B38" s="13">
        <v>8</v>
      </c>
      <c r="C38" s="6">
        <v>0.66612508637483958</v>
      </c>
      <c r="D38" s="2">
        <f t="shared" si="0"/>
        <v>5.2096379998511244E-2</v>
      </c>
      <c r="E38" s="2">
        <f t="shared" si="1"/>
        <v>5.7046695574892281E-2</v>
      </c>
    </row>
    <row r="39" spans="2:5" x14ac:dyDescent="0.35">
      <c r="B39" s="13">
        <v>8.25</v>
      </c>
      <c r="C39" s="6">
        <v>0.65690233645615148</v>
      </c>
      <c r="D39" s="2">
        <f t="shared" si="0"/>
        <v>5.225528177043981E-2</v>
      </c>
      <c r="E39" s="2">
        <f t="shared" si="1"/>
        <v>5.7352830000078736E-2</v>
      </c>
    </row>
    <row r="40" spans="2:5" x14ac:dyDescent="0.35">
      <c r="B40" s="13">
        <v>8.5</v>
      </c>
      <c r="C40" s="6">
        <v>0.64776196197787173</v>
      </c>
      <c r="D40" s="2">
        <f t="shared" si="0"/>
        <v>5.2413519858516278E-2</v>
      </c>
      <c r="E40" s="2">
        <f t="shared" si="1"/>
        <v>5.7648747666406042E-2</v>
      </c>
    </row>
    <row r="41" spans="2:5" x14ac:dyDescent="0.35">
      <c r="B41" s="13">
        <v>8.75</v>
      </c>
      <c r="C41" s="6">
        <v>0.63870565686974556</v>
      </c>
      <c r="D41" s="2">
        <f t="shared" si="0"/>
        <v>5.2570857175611607E-2</v>
      </c>
      <c r="E41" s="2">
        <f t="shared" si="1"/>
        <v>5.7934344681286776E-2</v>
      </c>
    </row>
    <row r="42" spans="2:5" x14ac:dyDescent="0.35">
      <c r="B42" s="13">
        <v>9</v>
      </c>
      <c r="C42" s="6">
        <v>0.62973502211201238</v>
      </c>
      <c r="D42" s="2">
        <f t="shared" si="0"/>
        <v>5.2727080169127971E-2</v>
      </c>
      <c r="E42" s="2">
        <f t="shared" si="1"/>
        <v>5.820951715218059E-2</v>
      </c>
    </row>
    <row r="43" spans="2:5" x14ac:dyDescent="0.35">
      <c r="B43" s="13">
        <v>9.25</v>
      </c>
      <c r="C43" s="6">
        <v>0.62085156708671674</v>
      </c>
      <c r="D43" s="2">
        <f t="shared" si="0"/>
        <v>5.2881995635463142E-2</v>
      </c>
      <c r="E43" s="2">
        <f t="shared" si="1"/>
        <v>5.8474161186508056E-2</v>
      </c>
    </row>
    <row r="44" spans="2:5" x14ac:dyDescent="0.35">
      <c r="B44" s="13">
        <v>9.5</v>
      </c>
      <c r="C44" s="6">
        <v>0.61205671099655179</v>
      </c>
      <c r="D44" s="2">
        <f t="shared" si="0"/>
        <v>5.3035428037602861E-2</v>
      </c>
      <c r="E44" s="2">
        <f t="shared" si="1"/>
        <v>5.8728172891697961E-2</v>
      </c>
    </row>
    <row r="45" spans="2:5" x14ac:dyDescent="0.35">
      <c r="B45" s="13">
        <v>9.75</v>
      </c>
      <c r="C45" s="6">
        <v>0.60335178434700065</v>
      </c>
      <c r="D45" s="2">
        <f t="shared" si="0"/>
        <v>5.3187217235483031E-2</v>
      </c>
      <c r="E45" s="2">
        <f t="shared" si="1"/>
        <v>5.8971448375221946E-2</v>
      </c>
    </row>
    <row r="46" spans="2:5" x14ac:dyDescent="0.35">
      <c r="B46" s="13">
        <v>10</v>
      </c>
      <c r="C46" s="6">
        <v>0.59473803048759888</v>
      </c>
      <c r="D46" s="2">
        <f t="shared" si="0"/>
        <v>5.3337216556845091E-2</v>
      </c>
      <c r="E46" s="2">
        <f t="shared" si="1"/>
        <v>5.9203883744497254E-2</v>
      </c>
    </row>
    <row r="47" spans="2:5" x14ac:dyDescent="0.35">
      <c r="B47" s="13">
        <v>10.25</v>
      </c>
      <c r="C47" s="6">
        <v>0.58621660720815016</v>
      </c>
      <c r="D47" s="2">
        <f t="shared" si="0"/>
        <v>5.3485291150424885E-2</v>
      </c>
      <c r="E47" s="2">
        <f t="shared" si="1"/>
        <v>5.9425375106942901E-2</v>
      </c>
    </row>
    <row r="48" spans="2:5" x14ac:dyDescent="0.35">
      <c r="B48" s="13">
        <v>10.5</v>
      </c>
      <c r="C48" s="6">
        <v>0.57778858838581315</v>
      </c>
      <c r="D48" s="2">
        <f t="shared" si="0"/>
        <v>5.3631316574390242E-2</v>
      </c>
      <c r="E48" s="2">
        <f t="shared" si="1"/>
        <v>5.9635818570010324E-2</v>
      </c>
    </row>
    <row r="49" spans="2:5" x14ac:dyDescent="0.35">
      <c r="B49" s="13">
        <v>10.75</v>
      </c>
      <c r="C49" s="6">
        <v>0.56945496567904219</v>
      </c>
      <c r="D49" s="2">
        <f t="shared" si="0"/>
        <v>5.377517758171324E-2</v>
      </c>
      <c r="E49" s="2">
        <f t="shared" si="1"/>
        <v>5.9835110241157841E-2</v>
      </c>
    </row>
    <row r="50" spans="2:5" x14ac:dyDescent="0.35">
      <c r="B50" s="13">
        <v>11</v>
      </c>
      <c r="C50" s="6">
        <v>0.56121665026443968</v>
      </c>
      <c r="D50" s="2">
        <f t="shared" si="0"/>
        <v>5.3916767071124028E-2</v>
      </c>
      <c r="E50" s="2">
        <f t="shared" si="1"/>
        <v>6.0023146227750068E-2</v>
      </c>
    </row>
    <row r="51" spans="2:5" x14ac:dyDescent="0.35">
      <c r="B51" s="13">
        <v>11.25</v>
      </c>
      <c r="C51" s="6">
        <v>0.55307447461259174</v>
      </c>
      <c r="D51" s="2">
        <f t="shared" si="0"/>
        <v>5.4055985177888566E-2</v>
      </c>
      <c r="E51" s="2">
        <f t="shared" si="1"/>
        <v>6.0199822637327927E-2</v>
      </c>
    </row>
    <row r="52" spans="2:5" x14ac:dyDescent="0.35">
      <c r="B52" s="13">
        <v>11.5</v>
      </c>
      <c r="C52" s="6">
        <v>0.5450291942991794</v>
      </c>
      <c r="D52" s="2">
        <f t="shared" si="0"/>
        <v>5.4192738483102909E-2</v>
      </c>
      <c r="E52" s="2">
        <f t="shared" si="1"/>
        <v>6.0365035577231607E-2</v>
      </c>
    </row>
    <row r="53" spans="2:5" x14ac:dyDescent="0.35">
      <c r="B53" s="13">
        <v>11.75</v>
      </c>
      <c r="C53" s="6">
        <v>0.53708148984755411</v>
      </c>
      <c r="D53" s="2">
        <f t="shared" si="0"/>
        <v>5.4326939323862344E-2</v>
      </c>
      <c r="E53" s="2">
        <f t="shared" si="1"/>
        <v>6.0518681154978715E-2</v>
      </c>
    </row>
    <row r="54" spans="2:5" x14ac:dyDescent="0.35">
      <c r="B54" s="13">
        <v>12</v>
      </c>
      <c r="C54" s="6">
        <v>0.52923196859925381</v>
      </c>
      <c r="D54" s="2">
        <f t="shared" si="0"/>
        <v>5.445850518956874E-2</v>
      </c>
      <c r="E54" s="2">
        <f t="shared" si="1"/>
        <v>6.0660655477936309E-2</v>
      </c>
    </row>
    <row r="55" spans="2:5" x14ac:dyDescent="0.35">
      <c r="B55" s="13">
        <v>12.25</v>
      </c>
      <c r="C55" s="6">
        <v>0.52148116508110043</v>
      </c>
      <c r="D55" s="2">
        <f t="shared" si="0"/>
        <v>5.4587358444291079E-2</v>
      </c>
      <c r="E55" s="2">
        <f t="shared" si="1"/>
        <v>6.0790867084576261E-2</v>
      </c>
    </row>
    <row r="56" spans="2:5" x14ac:dyDescent="0.35">
      <c r="B56" s="13">
        <v>12.5</v>
      </c>
      <c r="C56" s="6">
        <v>0.51382950841476471</v>
      </c>
      <c r="D56" s="2">
        <f t="shared" si="0"/>
        <v>5.4713431520080569E-2</v>
      </c>
      <c r="E56" s="2">
        <f t="shared" si="1"/>
        <v>6.0909510426361058E-2</v>
      </c>
    </row>
    <row r="57" spans="2:5" x14ac:dyDescent="0.35">
      <c r="B57" s="13">
        <v>12.75</v>
      </c>
      <c r="C57" s="6">
        <v>0.5062772928094571</v>
      </c>
      <c r="D57" s="2">
        <f t="shared" si="0"/>
        <v>5.4836671500335443E-2</v>
      </c>
      <c r="E57" s="2">
        <f t="shared" si="1"/>
        <v>6.1017065867938092E-2</v>
      </c>
    </row>
    <row r="58" spans="2:5" x14ac:dyDescent="0.35">
      <c r="B58" s="13">
        <v>13</v>
      </c>
      <c r="C58" s="6">
        <v>0.49882468312701239</v>
      </c>
      <c r="D58" s="2">
        <f t="shared" si="0"/>
        <v>5.4957038947097248E-2</v>
      </c>
      <c r="E58" s="2">
        <f t="shared" si="1"/>
        <v>6.1114026204811767E-2</v>
      </c>
    </row>
    <row r="59" spans="2:5" x14ac:dyDescent="0.35">
      <c r="B59" s="13">
        <v>13.25</v>
      </c>
      <c r="C59" s="6">
        <v>0.49147172181177029</v>
      </c>
      <c r="D59" s="2">
        <f t="shared" si="0"/>
        <v>5.5074506628559838E-2</v>
      </c>
      <c r="E59" s="2">
        <f t="shared" si="1"/>
        <v>6.1200884232588404E-2</v>
      </c>
    </row>
    <row r="60" spans="2:5" x14ac:dyDescent="0.35">
      <c r="B60" s="13">
        <v>13.5</v>
      </c>
      <c r="C60" s="6">
        <v>0.48421833560963823</v>
      </c>
      <c r="D60" s="2">
        <f t="shared" si="0"/>
        <v>5.5189058388483314E-2</v>
      </c>
      <c r="E60" s="2">
        <f t="shared" si="1"/>
        <v>6.1278132746751535E-2</v>
      </c>
    </row>
    <row r="61" spans="2:5" x14ac:dyDescent="0.35">
      <c r="B61" s="13">
        <v>13.75</v>
      </c>
      <c r="C61" s="6">
        <v>0.47706434207510967</v>
      </c>
      <c r="D61" s="2">
        <f t="shared" si="0"/>
        <v>5.5300688139417575E-2</v>
      </c>
      <c r="E61" s="2">
        <f t="shared" si="1"/>
        <v>6.1346264542990525E-2</v>
      </c>
    </row>
    <row r="62" spans="2:5" x14ac:dyDescent="0.35">
      <c r="B62" s="13">
        <v>14</v>
      </c>
      <c r="C62" s="6">
        <v>0.47000945586595461</v>
      </c>
      <c r="D62" s="2">
        <f t="shared" si="0"/>
        <v>5.54093989641955E-2</v>
      </c>
      <c r="E62" s="2">
        <f t="shared" si="1"/>
        <v>6.140577241672629E-2</v>
      </c>
    </row>
    <row r="63" spans="2:5" x14ac:dyDescent="0.35">
      <c r="B63" s="13">
        <v>14.25</v>
      </c>
      <c r="C63" s="6">
        <v>0.46305329482580493</v>
      </c>
      <c r="D63" s="2">
        <f t="shared" si="0"/>
        <v>5.5515202312375722E-2</v>
      </c>
      <c r="E63" s="2">
        <f t="shared" si="1"/>
        <v>6.1457149163667291E-2</v>
      </c>
    </row>
    <row r="64" spans="2:5" x14ac:dyDescent="0.35">
      <c r="B64" s="13">
        <v>14.5</v>
      </c>
      <c r="C64" s="6">
        <v>0.45619538585575309</v>
      </c>
      <c r="D64" s="2">
        <f t="shared" si="0"/>
        <v>5.5618117280120893E-2</v>
      </c>
      <c r="E64" s="2">
        <f t="shared" si="1"/>
        <v>6.1500887579309715E-2</v>
      </c>
    </row>
    <row r="65" spans="2:5" x14ac:dyDescent="0.35">
      <c r="B65" s="13">
        <v>14.75</v>
      </c>
      <c r="C65" s="6">
        <v>0.4494351705764692</v>
      </c>
      <c r="D65" s="2">
        <f t="shared" si="0"/>
        <v>5.5718169963588915E-2</v>
      </c>
      <c r="E65" s="2">
        <f t="shared" si="1"/>
        <v>6.1537480459204374E-2</v>
      </c>
    </row>
    <row r="66" spans="2:5" x14ac:dyDescent="0.35">
      <c r="B66" s="13">
        <v>15</v>
      </c>
      <c r="C66" s="6">
        <v>0.44277201078299594</v>
      </c>
      <c r="D66" s="2">
        <f t="shared" si="0"/>
        <v>5.5815392877221814E-2</v>
      </c>
      <c r="E66" s="2">
        <f t="shared" si="1"/>
        <v>6.1567420599006439E-2</v>
      </c>
    </row>
    <row r="67" spans="2:5" x14ac:dyDescent="0.35">
      <c r="B67" s="13">
        <v>15.25</v>
      </c>
      <c r="C67" s="6">
        <v>0.43620519369487626</v>
      </c>
      <c r="D67" s="2">
        <f t="shared" si="0"/>
        <v>5.5909824429452248E-2</v>
      </c>
      <c r="E67" s="2">
        <f t="shared" si="1"/>
        <v>6.1591200794158141E-2</v>
      </c>
    </row>
    <row r="68" spans="2:5" x14ac:dyDescent="0.35">
      <c r="B68" s="13">
        <v>15.5</v>
      </c>
      <c r="C68" s="6">
        <v>0.42973393700458901</v>
      </c>
      <c r="D68" s="2">
        <f t="shared" si="0"/>
        <v>5.6001508449323056E-2</v>
      </c>
      <c r="E68" s="2">
        <f t="shared" si="1"/>
        <v>6.1609313840321311E-2</v>
      </c>
    </row>
    <row r="69" spans="2:5" x14ac:dyDescent="0.35">
      <c r="B69" s="13">
        <v>15.75</v>
      </c>
      <c r="C69" s="6">
        <v>0.42335739372781167</v>
      </c>
      <c r="D69" s="2">
        <f t="shared" si="0"/>
        <v>5.6090493758327087E-2</v>
      </c>
      <c r="E69" s="2">
        <f t="shared" si="1"/>
        <v>6.1622252533050093E-2</v>
      </c>
    </row>
    <row r="70" spans="2:5" x14ac:dyDescent="0.35">
      <c r="B70" s="13">
        <v>16</v>
      </c>
      <c r="C70" s="6">
        <v>0.41707465685924971</v>
      </c>
      <c r="D70" s="2">
        <f t="shared" si="0"/>
        <v>5.6176833782498603E-2</v>
      </c>
      <c r="E70" s="2">
        <f t="shared" si="1"/>
        <v>6.163050966787087E-2</v>
      </c>
    </row>
    <row r="71" spans="2:5" x14ac:dyDescent="0.35">
      <c r="B71" s="13">
        <v>16.25</v>
      </c>
      <c r="C71" s="6">
        <v>0.41088476383811706</v>
      </c>
      <c r="D71" s="2">
        <f t="shared" si="0"/>
        <v>5.6260586200398643E-2</v>
      </c>
      <c r="E71" s="2">
        <f t="shared" si="1"/>
        <v>6.1634578040346444E-2</v>
      </c>
    </row>
    <row r="72" spans="2:5" x14ac:dyDescent="0.35">
      <c r="B72" s="13">
        <v>16.5</v>
      </c>
      <c r="C72" s="6">
        <v>0.40478670082761831</v>
      </c>
      <c r="D72" s="2">
        <f t="shared" ref="D72:D126" si="2">(1/C72)^(1/B72)-1</f>
        <v>5.634181262316007E-2</v>
      </c>
      <c r="E72" s="2">
        <f t="shared" si="1"/>
        <v>6.1634950446067149E-2</v>
      </c>
    </row>
    <row r="73" spans="2:5" x14ac:dyDescent="0.35">
      <c r="B73" s="13">
        <v>16.75</v>
      </c>
      <c r="C73" s="6">
        <v>0.39877940681299917</v>
      </c>
      <c r="D73" s="2">
        <f t="shared" si="2"/>
        <v>5.6420578303219893E-2</v>
      </c>
      <c r="E73" s="2">
        <f t="shared" ref="E73:E126" si="3">(C72/C73)^4-1</f>
        <v>6.1632119680644637E-2</v>
      </c>
    </row>
    <row r="74" spans="2:5" x14ac:dyDescent="0.35">
      <c r="B74" s="13">
        <v>17</v>
      </c>
      <c r="C74" s="6">
        <v>0.39286177752292734</v>
      </c>
      <c r="D74" s="2">
        <f t="shared" si="2"/>
        <v>5.6496951868763912E-2</v>
      </c>
      <c r="E74" s="2">
        <f t="shared" si="3"/>
        <v>6.1626578539640819E-2</v>
      </c>
    </row>
    <row r="75" spans="2:5" x14ac:dyDescent="0.35">
      <c r="B75" s="13">
        <v>17.25</v>
      </c>
      <c r="C75" s="6">
        <v>0.38703266917911994</v>
      </c>
      <c r="D75" s="2">
        <f t="shared" si="2"/>
        <v>5.6571005081252235E-2</v>
      </c>
      <c r="E75" s="2">
        <f t="shared" si="3"/>
        <v>6.1618819818454851E-2</v>
      </c>
    </row>
    <row r="76" spans="2:5" x14ac:dyDescent="0.35">
      <c r="B76" s="13">
        <v>17.5</v>
      </c>
      <c r="C76" s="6">
        <v>0.38129090207919564</v>
      </c>
      <c r="D76" s="2">
        <f t="shared" si="2"/>
        <v>5.664281261370574E-2</v>
      </c>
      <c r="E76" s="2">
        <f t="shared" si="3"/>
        <v>6.1609336312904439E-2</v>
      </c>
    </row>
    <row r="77" spans="2:5" x14ac:dyDescent="0.35">
      <c r="B77" s="13">
        <v>17.75</v>
      </c>
      <c r="C77" s="6">
        <v>0.37563526401802239</v>
      </c>
      <c r="D77" s="2">
        <f t="shared" si="2"/>
        <v>5.6712451847666934E-2</v>
      </c>
      <c r="E77" s="2">
        <f t="shared" si="3"/>
        <v>6.1598620818409389E-2</v>
      </c>
    </row>
    <row r="78" spans="2:5" x14ac:dyDescent="0.35">
      <c r="B78" s="13">
        <v>18</v>
      </c>
      <c r="C78" s="6">
        <v>0.37006451355264963</v>
      </c>
      <c r="D78" s="2">
        <f t="shared" si="2"/>
        <v>5.6780002687019548E-2</v>
      </c>
      <c r="E78" s="2">
        <f t="shared" si="3"/>
        <v>6.1587166130539606E-2</v>
      </c>
    </row>
    <row r="79" spans="2:5" x14ac:dyDescent="0.35">
      <c r="B79" s="13">
        <v>18.25</v>
      </c>
      <c r="C79" s="6">
        <v>0.36457738399762246</v>
      </c>
      <c r="D79" s="2">
        <f t="shared" si="2"/>
        <v>5.684554724700952E-2</v>
      </c>
      <c r="E79" s="2">
        <f t="shared" si="3"/>
        <v>6.1575454778288297E-2</v>
      </c>
    </row>
    <row r="80" spans="2:5" x14ac:dyDescent="0.35">
      <c r="B80" s="13">
        <v>18.5</v>
      </c>
      <c r="C80" s="6">
        <v>0.35917260630105552</v>
      </c>
      <c r="D80" s="2">
        <f t="shared" si="2"/>
        <v>5.6909166529475419E-2</v>
      </c>
      <c r="E80" s="2">
        <f t="shared" si="3"/>
        <v>6.1563733159513578E-2</v>
      </c>
    </row>
    <row r="81" spans="2:5" x14ac:dyDescent="0.35">
      <c r="B81" s="13">
        <v>18.75</v>
      </c>
      <c r="C81" s="6">
        <v>0.35384893000791001</v>
      </c>
      <c r="D81" s="2">
        <f t="shared" si="2"/>
        <v>5.6970937362676555E-2</v>
      </c>
      <c r="E81" s="2">
        <f t="shared" si="3"/>
        <v>6.1552011540778162E-2</v>
      </c>
    </row>
    <row r="82" spans="2:5" x14ac:dyDescent="0.35">
      <c r="B82" s="13">
        <v>19</v>
      </c>
      <c r="C82" s="6">
        <v>0.34860512386534859</v>
      </c>
      <c r="D82" s="2">
        <f t="shared" si="2"/>
        <v>5.7030932540736323E-2</v>
      </c>
      <c r="E82" s="2">
        <f t="shared" si="3"/>
        <v>6.1540289921899305E-2</v>
      </c>
    </row>
    <row r="83" spans="2:5" x14ac:dyDescent="0.35">
      <c r="B83" s="13">
        <v>19.25</v>
      </c>
      <c r="C83" s="6">
        <v>0.34343997552460165</v>
      </c>
      <c r="D83" s="2">
        <f t="shared" si="2"/>
        <v>5.7089221085000696E-2</v>
      </c>
      <c r="E83" s="2">
        <f t="shared" si="3"/>
        <v>6.1528568303148345E-2</v>
      </c>
    </row>
    <row r="84" spans="2:5" x14ac:dyDescent="0.35">
      <c r="B84" s="13">
        <v>19.5</v>
      </c>
      <c r="C84" s="6">
        <v>0.33835229124758576</v>
      </c>
      <c r="D84" s="2">
        <f t="shared" si="2"/>
        <v>5.7145868485324103E-2</v>
      </c>
      <c r="E84" s="2">
        <f t="shared" si="3"/>
        <v>6.1516846684342541E-2</v>
      </c>
    </row>
    <row r="85" spans="2:5" x14ac:dyDescent="0.35">
      <c r="B85" s="13">
        <v>19.75</v>
      </c>
      <c r="C85" s="6">
        <v>0.33334089561806091</v>
      </c>
      <c r="D85" s="2">
        <f t="shared" si="2"/>
        <v>5.7200936923083034E-2</v>
      </c>
      <c r="E85" s="2">
        <f t="shared" si="3"/>
        <v>6.1505125065614452E-2</v>
      </c>
    </row>
    <row r="86" spans="2:5" x14ac:dyDescent="0.35">
      <c r="B86" s="13">
        <v>20</v>
      </c>
      <c r="C86" s="6">
        <v>0.32840463125737174</v>
      </c>
      <c r="D86" s="2">
        <f t="shared" si="2"/>
        <v>5.7254485477491457E-2</v>
      </c>
      <c r="E86" s="2">
        <f t="shared" si="3"/>
        <v>6.1493403446735817E-2</v>
      </c>
    </row>
    <row r="87" spans="2:5" x14ac:dyDescent="0.35">
      <c r="B87" s="13">
        <v>20.25</v>
      </c>
      <c r="C87" s="6">
        <v>0.32354235854458385</v>
      </c>
      <c r="D87" s="2">
        <f t="shared" si="2"/>
        <v>5.7306570316676186E-2</v>
      </c>
      <c r="E87" s="2">
        <f t="shared" si="3"/>
        <v>6.1481681827909807E-2</v>
      </c>
    </row>
    <row r="88" spans="2:5" x14ac:dyDescent="0.35">
      <c r="B88" s="13">
        <v>20.5</v>
      </c>
      <c r="C88" s="6">
        <v>0.31875295534104942</v>
      </c>
      <c r="D88" s="2">
        <f t="shared" si="2"/>
        <v>5.7357244874797875E-2</v>
      </c>
      <c r="E88" s="2">
        <f t="shared" si="3"/>
        <v>6.1469960209251662E-2</v>
      </c>
    </row>
    <row r="89" spans="2:5" x14ac:dyDescent="0.35">
      <c r="B89" s="13">
        <v>20.75</v>
      </c>
      <c r="C89" s="6">
        <v>0.31403531671932372</v>
      </c>
      <c r="D89" s="2">
        <f t="shared" si="2"/>
        <v>5.7406560016385777E-2</v>
      </c>
      <c r="E89" s="2">
        <f t="shared" si="3"/>
        <v>6.1458238590323955E-2</v>
      </c>
    </row>
    <row r="90" spans="2:5" x14ac:dyDescent="0.35">
      <c r="B90" s="13">
        <v>21</v>
      </c>
      <c r="C90" s="6">
        <v>0.30938835469621928</v>
      </c>
      <c r="D90" s="2">
        <f t="shared" si="2"/>
        <v>5.7454564188980983E-2</v>
      </c>
      <c r="E90" s="2">
        <f t="shared" si="3"/>
        <v>6.1446516971624732E-2</v>
      </c>
    </row>
    <row r="91" spans="2:5" x14ac:dyDescent="0.35">
      <c r="B91" s="13">
        <v>21.25</v>
      </c>
      <c r="C91" s="6">
        <v>0.30481099797018346</v>
      </c>
      <c r="D91" s="2">
        <f t="shared" si="2"/>
        <v>5.7501303565003159E-2</v>
      </c>
      <c r="E91" s="2">
        <f t="shared" si="3"/>
        <v>6.1434795352702798E-2</v>
      </c>
    </row>
    <row r="92" spans="2:5" x14ac:dyDescent="0.35">
      <c r="B92" s="13">
        <v>21.5</v>
      </c>
      <c r="C92" s="6">
        <v>0.30030219166265337</v>
      </c>
      <c r="D92" s="2">
        <f t="shared" si="2"/>
        <v>5.7546822173760948E-2</v>
      </c>
      <c r="E92" s="2">
        <f t="shared" si="3"/>
        <v>6.1423073734027556E-2</v>
      </c>
    </row>
    <row r="93" spans="2:5" x14ac:dyDescent="0.35">
      <c r="B93" s="13">
        <v>21.75</v>
      </c>
      <c r="C93" s="6">
        <v>0.29586089706358853</v>
      </c>
      <c r="D93" s="2">
        <f t="shared" si="2"/>
        <v>5.7591162024359654E-2</v>
      </c>
      <c r="E93" s="2">
        <f t="shared" si="3"/>
        <v>6.1411352115249951E-2</v>
      </c>
    </row>
    <row r="94" spans="2:5" x14ac:dyDescent="0.35">
      <c r="B94" s="13">
        <v>22</v>
      </c>
      <c r="C94" s="6">
        <v>0.29148609138090387</v>
      </c>
      <c r="D94" s="2">
        <f t="shared" si="2"/>
        <v>5.7634363220256724E-2</v>
      </c>
      <c r="E94" s="2">
        <f t="shared" si="3"/>
        <v>6.1399630496383528E-2</v>
      </c>
    </row>
    <row r="95" spans="2:5" x14ac:dyDescent="0.35">
      <c r="B95" s="13">
        <v>22.25</v>
      </c>
      <c r="C95" s="6">
        <v>0.28717676749383642</v>
      </c>
      <c r="D95" s="2">
        <f t="shared" si="2"/>
        <v>5.7676464066109379E-2</v>
      </c>
      <c r="E95" s="2">
        <f t="shared" si="3"/>
        <v>6.1387908877685193E-2</v>
      </c>
    </row>
    <row r="96" spans="2:5" x14ac:dyDescent="0.35">
      <c r="B96" s="13">
        <v>22.5</v>
      </c>
      <c r="C96" s="6">
        <v>0.28293193371022363</v>
      </c>
      <c r="D96" s="2">
        <f t="shared" si="2"/>
        <v>5.7717501167505736E-2</v>
      </c>
      <c r="E96" s="2">
        <f t="shared" si="3"/>
        <v>6.1376187258929571E-2</v>
      </c>
    </row>
    <row r="97" spans="2:5" x14ac:dyDescent="0.35">
      <c r="B97" s="13">
        <v>22.75</v>
      </c>
      <c r="C97" s="6">
        <v>0.27875061352753355</v>
      </c>
      <c r="D97" s="2">
        <f t="shared" si="2"/>
        <v>5.7757509524138939E-2</v>
      </c>
      <c r="E97" s="2">
        <f t="shared" si="3"/>
        <v>6.1364465640094901E-2</v>
      </c>
    </row>
    <row r="98" spans="2:5" x14ac:dyDescent="0.35">
      <c r="B98" s="13">
        <v>23</v>
      </c>
      <c r="C98" s="6">
        <v>0.27463184539764335</v>
      </c>
      <c r="D98" s="2">
        <f t="shared" si="2"/>
        <v>5.7796522616917922E-2</v>
      </c>
      <c r="E98" s="2">
        <f t="shared" si="3"/>
        <v>6.1352744021264893E-2</v>
      </c>
    </row>
    <row r="99" spans="2:5" x14ac:dyDescent="0.35">
      <c r="B99" s="13">
        <v>23.25</v>
      </c>
      <c r="C99" s="6">
        <v>0.27057468249530353</v>
      </c>
      <c r="D99" s="2">
        <f t="shared" si="2"/>
        <v>5.783457248946533E-2</v>
      </c>
      <c r="E99" s="2">
        <f t="shared" si="3"/>
        <v>6.1341022402557233E-2</v>
      </c>
    </row>
    <row r="100" spans="2:5" x14ac:dyDescent="0.35">
      <c r="B100" s="13">
        <v>23.5</v>
      </c>
      <c r="C100" s="6">
        <v>0.26657819249024584</v>
      </c>
      <c r="D100" s="2">
        <f t="shared" si="2"/>
        <v>5.787168982442159E-2</v>
      </c>
      <c r="E100" s="2">
        <f t="shared" si="3"/>
        <v>6.1329300783800944E-2</v>
      </c>
    </row>
    <row r="101" spans="2:5" x14ac:dyDescent="0.35">
      <c r="B101" s="13">
        <v>23.75</v>
      </c>
      <c r="C101" s="6">
        <v>0.26264145732282984</v>
      </c>
      <c r="D101" s="2">
        <f t="shared" si="2"/>
        <v>5.7907904014943501E-2</v>
      </c>
      <c r="E101" s="2">
        <f t="shared" si="3"/>
        <v>6.1317579164944735E-2</v>
      </c>
    </row>
    <row r="102" spans="2:5" x14ac:dyDescent="0.35">
      <c r="B102" s="13">
        <v>24</v>
      </c>
      <c r="C102" s="6">
        <v>0.25876357298319635</v>
      </c>
      <c r="D102" s="2">
        <f t="shared" si="2"/>
        <v>5.7943243231740826E-2</v>
      </c>
      <c r="E102" s="2">
        <f t="shared" si="3"/>
        <v>6.1305857546103626E-2</v>
      </c>
    </row>
    <row r="103" spans="2:5" x14ac:dyDescent="0.35">
      <c r="B103" s="13">
        <v>24.25</v>
      </c>
      <c r="C103" s="6">
        <v>0.25494364929389451</v>
      </c>
      <c r="D103" s="2">
        <f t="shared" si="2"/>
        <v>5.7977734485973542E-2</v>
      </c>
      <c r="E103" s="2">
        <f t="shared" si="3"/>
        <v>6.1294135927250748E-2</v>
      </c>
    </row>
    <row r="104" spans="2:5" x14ac:dyDescent="0.35">
      <c r="B104" s="13">
        <v>24.5</v>
      </c>
      <c r="C104" s="6">
        <v>0.25118080969587647</v>
      </c>
      <c r="D104" s="2">
        <f t="shared" si="2"/>
        <v>5.8011403688307261E-2</v>
      </c>
      <c r="E104" s="2">
        <f t="shared" si="3"/>
        <v>6.128241430872805E-2</v>
      </c>
    </row>
    <row r="105" spans="2:5" x14ac:dyDescent="0.35">
      <c r="B105" s="13">
        <v>24.75</v>
      </c>
      <c r="C105" s="6">
        <v>0.24747419103792592</v>
      </c>
      <c r="D105" s="2">
        <f t="shared" si="2"/>
        <v>5.8044275704384418E-2</v>
      </c>
      <c r="E105" s="2">
        <f t="shared" si="3"/>
        <v>6.1270692689773698E-2</v>
      </c>
    </row>
    <row r="106" spans="2:5" x14ac:dyDescent="0.35">
      <c r="B106" s="13">
        <v>25</v>
      </c>
      <c r="C106" s="6">
        <v>0.24382294336923513</v>
      </c>
      <c r="D106" s="2">
        <f t="shared" si="2"/>
        <v>5.8076374406994091E-2</v>
      </c>
      <c r="E106" s="2">
        <f t="shared" si="3"/>
        <v>6.125897107092837E-2</v>
      </c>
    </row>
    <row r="107" spans="2:5" x14ac:dyDescent="0.35">
      <c r="B107" s="13">
        <v>25.25</v>
      </c>
      <c r="C107" s="6">
        <v>0.24022622973534161</v>
      </c>
      <c r="D107" s="2">
        <f t="shared" si="2"/>
        <v>5.8107722725131428E-2</v>
      </c>
      <c r="E107" s="2">
        <f t="shared" si="3"/>
        <v>6.1247249452050845E-2</v>
      </c>
    </row>
    <row r="108" spans="2:5" x14ac:dyDescent="0.35">
      <c r="B108" s="13">
        <v>25.5</v>
      </c>
      <c r="C108" s="6">
        <v>0.23668322597720479</v>
      </c>
      <c r="D108" s="2">
        <f t="shared" si="2"/>
        <v>5.81383426901807E-2</v>
      </c>
      <c r="E108" s="2">
        <f t="shared" si="3"/>
        <v>6.123552783314512E-2</v>
      </c>
    </row>
    <row r="109" spans="2:5" x14ac:dyDescent="0.35">
      <c r="B109" s="13">
        <v>25.75</v>
      </c>
      <c r="C109" s="6">
        <v>0.23319312053341332</v>
      </c>
      <c r="D109" s="2">
        <f t="shared" si="2"/>
        <v>5.8168255479419173E-2</v>
      </c>
      <c r="E109" s="2">
        <f t="shared" si="3"/>
        <v>6.1223806214524723E-2</v>
      </c>
    </row>
    <row r="110" spans="2:5" x14ac:dyDescent="0.35">
      <c r="B110" s="13">
        <v>26</v>
      </c>
      <c r="C110" s="6">
        <v>0.22975511424553127</v>
      </c>
      <c r="D110" s="2">
        <f t="shared" si="2"/>
        <v>5.819748145700121E-2</v>
      </c>
      <c r="E110" s="2">
        <f t="shared" si="3"/>
        <v>6.1212084595935856E-2</v>
      </c>
    </row>
    <row r="111" spans="2:5" x14ac:dyDescent="0.35">
      <c r="B111" s="13">
        <v>26.25</v>
      </c>
      <c r="C111" s="6">
        <v>0.22636842016646083</v>
      </c>
      <c r="D111" s="2">
        <f t="shared" si="2"/>
        <v>5.8226040212614238E-2</v>
      </c>
      <c r="E111" s="2">
        <f t="shared" si="3"/>
        <v>6.1200362976956413E-2</v>
      </c>
    </row>
    <row r="112" spans="2:5" x14ac:dyDescent="0.35">
      <c r="B112" s="13">
        <v>26.5</v>
      </c>
      <c r="C112" s="6">
        <v>0.22303226337173607</v>
      </c>
      <c r="D112" s="2">
        <f t="shared" si="2"/>
        <v>5.8253950597955795E-2</v>
      </c>
      <c r="E112" s="2">
        <f t="shared" si="3"/>
        <v>6.1188641358159046E-2</v>
      </c>
    </row>
    <row r="113" spans="2:5" x14ac:dyDescent="0.35">
      <c r="B113" s="13">
        <v>26.75</v>
      </c>
      <c r="C113" s="6">
        <v>0.2197458807738675</v>
      </c>
      <c r="D113" s="2">
        <f t="shared" si="2"/>
        <v>5.8281230761154434E-2</v>
      </c>
      <c r="E113" s="2">
        <f t="shared" si="3"/>
        <v>6.1176919739170277E-2</v>
      </c>
    </row>
    <row r="114" spans="2:5" x14ac:dyDescent="0.35">
      <c r="B114" s="13">
        <v>27</v>
      </c>
      <c r="C114" s="6">
        <v>0.21650852093947731</v>
      </c>
      <c r="D114" s="2">
        <f t="shared" si="2"/>
        <v>5.8307898179298601E-2</v>
      </c>
      <c r="E114" s="2">
        <f t="shared" si="3"/>
        <v>6.1165198120708419E-2</v>
      </c>
    </row>
    <row r="115" spans="2:5" x14ac:dyDescent="0.35">
      <c r="B115" s="13">
        <v>27.25</v>
      </c>
      <c r="C115" s="6">
        <v>0.21331944390943425</v>
      </c>
      <c r="D115" s="2">
        <f t="shared" si="2"/>
        <v>5.8333969689151832E-2</v>
      </c>
      <c r="E115" s="2">
        <f t="shared" si="3"/>
        <v>6.1153476501776716E-2</v>
      </c>
    </row>
    <row r="116" spans="2:5" x14ac:dyDescent="0.35">
      <c r="B116" s="13">
        <v>27.5</v>
      </c>
      <c r="C116" s="6">
        <v>0.21017792102163055</v>
      </c>
      <c r="D116" s="2">
        <f t="shared" si="2"/>
        <v>5.8359461516224842E-2</v>
      </c>
      <c r="E116" s="2">
        <f t="shared" si="3"/>
        <v>6.1141754882862553E-2</v>
      </c>
    </row>
    <row r="117" spans="2:5" x14ac:dyDescent="0.35">
      <c r="B117" s="13">
        <v>27.75</v>
      </c>
      <c r="C117" s="6">
        <v>0.20708323473662044</v>
      </c>
      <c r="D117" s="2">
        <f t="shared" si="2"/>
        <v>5.8384389302263084E-2</v>
      </c>
      <c r="E117" s="2">
        <f t="shared" si="3"/>
        <v>6.1130033264082284E-2</v>
      </c>
    </row>
    <row r="118" spans="2:5" x14ac:dyDescent="0.35">
      <c r="B118" s="13">
        <v>28</v>
      </c>
      <c r="C118" s="6">
        <v>0.20403467846597317</v>
      </c>
      <c r="D118" s="2">
        <f t="shared" si="2"/>
        <v>5.8408768131262612E-2</v>
      </c>
      <c r="E118" s="2">
        <f t="shared" si="3"/>
        <v>6.1118311645264489E-2</v>
      </c>
    </row>
    <row r="119" spans="2:5" x14ac:dyDescent="0.35">
      <c r="B119" s="13">
        <v>28.25</v>
      </c>
      <c r="C119" s="6">
        <v>0.20103155640327536</v>
      </c>
      <c r="D119" s="2">
        <f t="shared" si="2"/>
        <v>5.8432612554113028E-2</v>
      </c>
      <c r="E119" s="2">
        <f t="shared" si="3"/>
        <v>6.1106590026531071E-2</v>
      </c>
    </row>
    <row r="120" spans="2:5" x14ac:dyDescent="0.35">
      <c r="B120" s="13">
        <v>28.5</v>
      </c>
      <c r="C120" s="6">
        <v>0.19807318335779442</v>
      </c>
      <c r="D120" s="2">
        <f t="shared" si="2"/>
        <v>5.845593661194215E-2</v>
      </c>
      <c r="E120" s="2">
        <f t="shared" si="3"/>
        <v>6.1094868407765679E-2</v>
      </c>
    </row>
    <row r="121" spans="2:5" x14ac:dyDescent="0.35">
      <c r="B121" s="13">
        <v>28.75</v>
      </c>
      <c r="C121" s="6">
        <v>0.19515888459071615</v>
      </c>
      <c r="D121" s="2">
        <f t="shared" si="2"/>
        <v>5.847875385824497E-2</v>
      </c>
      <c r="E121" s="2">
        <f t="shared" si="3"/>
        <v>6.1083146789032927E-2</v>
      </c>
    </row>
    <row r="122" spans="2:5" x14ac:dyDescent="0.35">
      <c r="B122" s="13">
        <v>29</v>
      </c>
      <c r="C122" s="6">
        <v>0.19228799565394711</v>
      </c>
      <c r="D122" s="2">
        <f t="shared" si="2"/>
        <v>5.8501077379870647E-2</v>
      </c>
      <c r="E122" s="2">
        <f t="shared" si="3"/>
        <v>6.1071425170325266E-2</v>
      </c>
    </row>
    <row r="123" spans="2:5" x14ac:dyDescent="0.35">
      <c r="B123" s="13">
        <v>29.25</v>
      </c>
      <c r="C123" s="6">
        <v>0.1894598622314437</v>
      </c>
      <c r="D123" s="2">
        <f t="shared" si="2"/>
        <v>5.8522919816931251E-2</v>
      </c>
      <c r="E123" s="2">
        <f t="shared" si="3"/>
        <v>6.1059703551257227E-2</v>
      </c>
    </row>
    <row r="124" spans="2:5" x14ac:dyDescent="0.35">
      <c r="B124" s="13">
        <v>29.5</v>
      </c>
      <c r="C124" s="6">
        <v>0.18667383998292925</v>
      </c>
      <c r="D124" s="2">
        <f t="shared" si="2"/>
        <v>5.8544293381714851E-2</v>
      </c>
      <c r="E124" s="2">
        <f t="shared" si="3"/>
        <v>6.1047981932961459E-2</v>
      </c>
    </row>
    <row r="125" spans="2:5" x14ac:dyDescent="0.35">
      <c r="B125" s="13">
        <v>29.75</v>
      </c>
      <c r="C125" s="6">
        <v>0.18392929439023037</v>
      </c>
      <c r="D125" s="2">
        <f t="shared" si="2"/>
        <v>5.8565209876612956E-2</v>
      </c>
      <c r="E125" s="2">
        <f t="shared" si="3"/>
        <v>6.1036260313963586E-2</v>
      </c>
    </row>
    <row r="126" spans="2:5" x14ac:dyDescent="0.35">
      <c r="B126" s="13">
        <v>30</v>
      </c>
      <c r="C126" s="6">
        <v>0.1812256006057883</v>
      </c>
      <c r="D126" s="2">
        <f t="shared" si="2"/>
        <v>5.8585680711194188E-2</v>
      </c>
      <c r="E126" s="2">
        <f t="shared" si="3"/>
        <v>6.1024538695118036E-2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Yip</dc:creator>
  <cp:lastModifiedBy>Jason Gu</cp:lastModifiedBy>
  <cp:lastPrinted>2024-04-03T05:35:55Z</cp:lastPrinted>
  <dcterms:created xsi:type="dcterms:W3CDTF">2023-04-06T02:01:48Z</dcterms:created>
  <dcterms:modified xsi:type="dcterms:W3CDTF">2026-11-03T01:23:15Z</dcterms:modified>
</cp:coreProperties>
</file>